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lti\OneDrive\Bureau\SHAD\2025\"/>
    </mc:Choice>
  </mc:AlternateContent>
  <xr:revisionPtr revIDLastSave="0" documentId="8_{56BDF087-2966-418D-B342-D04705B460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aggio" sheetId="1" r:id="rId1"/>
    <sheet name="TARIF TTC 2021" sheetId="2" state="hidden" r:id="rId2"/>
    <sheet name="PA 23" sheetId="11" state="hidden" r:id="rId3"/>
    <sheet name="remises 1" sheetId="13" r:id="rId4"/>
    <sheet name="HOJA" sheetId="4" state="hidden" r:id="rId5"/>
    <sheet name="TARIF TTC " sheetId="16" r:id="rId6"/>
  </sheets>
  <externalReferences>
    <externalReference r:id="rId7"/>
  </externalReferences>
  <definedNames>
    <definedName name="ACCESSOIR" comment="tipo de accesorios">HOJA!$D$2:$D$5</definedName>
    <definedName name="ADHERENT">#REF!</definedName>
    <definedName name="BOLSAS" comment="TIPO DE BOLSAS ">HOJA!$H$2:$H$7</definedName>
    <definedName name="CYCOM">#REF!</definedName>
    <definedName name="DAFY">#REF!</definedName>
    <definedName name="FAMILLE" comment="tipo de familia">HOJA!$A$2:$A$8</definedName>
    <definedName name="FAMILLE_PRODUITS">Piaggio!#REF!</definedName>
    <definedName name="INDEPENDANT">#REF!</definedName>
    <definedName name="KIT_ACCES.TOP" comment="tipos de fijaciones">HOJA!$B$2:$B$9</definedName>
    <definedName name="PIECES" comment="TIPOS DE RECAMBIOS">HOJA!$F$3</definedName>
    <definedName name="QUAD" comment="TIPOS QUAD">HOJA!$E$2</definedName>
    <definedName name="SADEM">#REF!</definedName>
    <definedName name="SADEM00">#REF!</definedName>
    <definedName name="SELLES" comment="TIPO DE ASIENTOS">HOJA!$G$2</definedName>
    <definedName name="TOP_CASES" comment="tipo de maleta">HOJA!$C$2:$C$22:'HOJA'!$A$8</definedName>
    <definedName name="_xlnm.Print_Area" localSheetId="0">Piaggio!$A$58:$E$98</definedName>
    <definedName name="_xlnm.Print_Area" localSheetId="1">'TARIF TTC 2021'!$A$1:$R$770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D97" i="1"/>
  <c r="E61" i="1"/>
  <c r="E62" i="1"/>
  <c r="E63" i="1"/>
  <c r="E64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60" i="1"/>
  <c r="D71" i="1"/>
  <c r="D70" i="1"/>
  <c r="D61" i="1"/>
  <c r="D62" i="1"/>
  <c r="D63" i="1"/>
  <c r="D64" i="1"/>
  <c r="D65" i="1"/>
  <c r="D60" i="1"/>
  <c r="D66" i="1"/>
  <c r="D67" i="1"/>
  <c r="D68" i="1"/>
  <c r="D72" i="1"/>
  <c r="D73" i="1"/>
  <c r="D74" i="1"/>
  <c r="D75" i="1"/>
  <c r="D76" i="1"/>
  <c r="D77" i="1"/>
  <c r="D78" i="1"/>
  <c r="D79" i="1"/>
  <c r="D80" i="1"/>
  <c r="D81" i="1"/>
  <c r="D82" i="1"/>
  <c r="D83" i="1"/>
  <c r="D85" i="1"/>
  <c r="G1109" i="16"/>
  <c r="G1058" i="16"/>
  <c r="D86" i="1"/>
  <c r="D87" i="1"/>
  <c r="D89" i="1"/>
  <c r="D90" i="1"/>
  <c r="D91" i="1"/>
  <c r="D92" i="1"/>
  <c r="D93" i="1"/>
  <c r="D94" i="1"/>
  <c r="D95" i="1"/>
  <c r="D96" i="1"/>
  <c r="G1062" i="16"/>
  <c r="G1063" i="16"/>
  <c r="G1061" i="16"/>
  <c r="G1073" i="16" l="1"/>
  <c r="G1074" i="16"/>
  <c r="G1075" i="16"/>
  <c r="G1104" i="16"/>
  <c r="G1111" i="16"/>
  <c r="G1113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5" i="16"/>
  <c r="G1106" i="16"/>
  <c r="G1107" i="16"/>
  <c r="G1108" i="16"/>
  <c r="G1110" i="16"/>
  <c r="G1112" i="16"/>
  <c r="G1060" i="16" l="1"/>
  <c r="G1059" i="16"/>
  <c r="G1054" i="16"/>
  <c r="G1055" i="16"/>
  <c r="G1056" i="16"/>
  <c r="G1057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H61" i="1" s="1"/>
  <c r="G136" i="16"/>
  <c r="G137" i="16"/>
  <c r="G138" i="16"/>
  <c r="H62" i="1" s="1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2" i="16"/>
  <c r="H60" i="1" l="1"/>
  <c r="H66" i="1"/>
  <c r="H63" i="1"/>
  <c r="H64" i="1"/>
  <c r="H65" i="1"/>
  <c r="B1053" i="16" l="1"/>
  <c r="B1052" i="16"/>
  <c r="B1051" i="16"/>
  <c r="B1050" i="16"/>
  <c r="B1049" i="16"/>
  <c r="B1048" i="16"/>
  <c r="B1047" i="16"/>
  <c r="B1046" i="16"/>
  <c r="B1045" i="16"/>
  <c r="B1044" i="16"/>
  <c r="B1043" i="16"/>
  <c r="B1042" i="16"/>
  <c r="B1041" i="16"/>
  <c r="B1040" i="16"/>
  <c r="B1039" i="16"/>
  <c r="B1038" i="16"/>
  <c r="B1037" i="16"/>
  <c r="B1036" i="16"/>
  <c r="B1035" i="16"/>
  <c r="B1034" i="16"/>
  <c r="B1033" i="16"/>
  <c r="B1032" i="16"/>
  <c r="B1031" i="16"/>
  <c r="B1030" i="16"/>
  <c r="B1029" i="16"/>
  <c r="B1028" i="16"/>
  <c r="B1027" i="16"/>
  <c r="B1026" i="16"/>
  <c r="B1025" i="16"/>
  <c r="B1024" i="16"/>
  <c r="B1023" i="16"/>
  <c r="B1022" i="16"/>
  <c r="B1021" i="16"/>
  <c r="B1020" i="16"/>
  <c r="B1019" i="16"/>
  <c r="B1018" i="16"/>
  <c r="B1017" i="16"/>
  <c r="B1016" i="16"/>
  <c r="B1015" i="16"/>
  <c r="B1014" i="16"/>
  <c r="B1012" i="16"/>
  <c r="B1011" i="16"/>
  <c r="B1010" i="16"/>
  <c r="B1009" i="16"/>
  <c r="B1008" i="16"/>
  <c r="B1007" i="16"/>
  <c r="B1006" i="16"/>
  <c r="B1005" i="16"/>
  <c r="B1004" i="16"/>
  <c r="B1003" i="16"/>
  <c r="B1002" i="16"/>
  <c r="B1001" i="16"/>
  <c r="B1000" i="16"/>
  <c r="B999" i="16"/>
  <c r="B998" i="16"/>
  <c r="B997" i="16"/>
  <c r="B996" i="16"/>
  <c r="B995" i="16"/>
  <c r="B994" i="16"/>
  <c r="B993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8" i="16"/>
  <c r="B977" i="16"/>
  <c r="B976" i="16"/>
  <c r="B975" i="16"/>
  <c r="B974" i="16"/>
  <c r="B973" i="16"/>
  <c r="B972" i="16"/>
  <c r="B971" i="16"/>
  <c r="B970" i="16"/>
  <c r="B969" i="16"/>
  <c r="B968" i="16"/>
  <c r="B967" i="16"/>
  <c r="B966" i="16"/>
  <c r="B965" i="16"/>
  <c r="B964" i="16"/>
  <c r="B963" i="16"/>
  <c r="B962" i="16"/>
  <c r="B961" i="16"/>
  <c r="B960" i="16"/>
  <c r="B959" i="16"/>
  <c r="B958" i="16"/>
  <c r="B957" i="16"/>
  <c r="B956" i="16"/>
  <c r="B955" i="16"/>
  <c r="B954" i="16"/>
  <c r="B953" i="16"/>
  <c r="B952" i="16"/>
  <c r="B951" i="16"/>
  <c r="B950" i="16"/>
  <c r="B949" i="16"/>
  <c r="B948" i="16"/>
  <c r="B947" i="16"/>
  <c r="B946" i="16"/>
  <c r="B945" i="16"/>
  <c r="B943" i="16"/>
  <c r="B942" i="16"/>
  <c r="B941" i="16"/>
  <c r="B940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7" i="16"/>
  <c r="B926" i="16"/>
  <c r="B925" i="16"/>
  <c r="B924" i="16"/>
  <c r="B923" i="16"/>
  <c r="B922" i="16"/>
  <c r="B921" i="16"/>
  <c r="B920" i="16"/>
  <c r="B919" i="16"/>
  <c r="B918" i="16"/>
  <c r="B917" i="16"/>
  <c r="B916" i="16"/>
  <c r="B915" i="16"/>
  <c r="B914" i="16"/>
  <c r="B913" i="16"/>
  <c r="B912" i="16"/>
  <c r="B911" i="16"/>
  <c r="B910" i="16"/>
  <c r="B909" i="16"/>
  <c r="B908" i="16"/>
  <c r="B907" i="16"/>
  <c r="B906" i="16"/>
  <c r="B905" i="16"/>
  <c r="B904" i="16"/>
  <c r="B903" i="16"/>
  <c r="B902" i="16"/>
  <c r="B901" i="16"/>
  <c r="B900" i="16"/>
  <c r="B899" i="16"/>
  <c r="B898" i="16"/>
  <c r="B897" i="16"/>
  <c r="B896" i="16"/>
  <c r="B895" i="16"/>
  <c r="B894" i="16"/>
  <c r="B893" i="16"/>
  <c r="B892" i="16"/>
  <c r="B891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6" i="16"/>
  <c r="B875" i="16"/>
  <c r="B874" i="16"/>
  <c r="B873" i="16"/>
  <c r="B872" i="16"/>
  <c r="B871" i="16"/>
  <c r="B870" i="16"/>
  <c r="B869" i="16"/>
  <c r="B868" i="16"/>
  <c r="B867" i="16"/>
  <c r="B866" i="16"/>
  <c r="B865" i="16"/>
  <c r="B864" i="16"/>
  <c r="B863" i="16"/>
  <c r="B862" i="16"/>
  <c r="B861" i="16"/>
  <c r="B860" i="16"/>
  <c r="B858" i="16"/>
  <c r="B857" i="16"/>
  <c r="B856" i="16"/>
  <c r="B855" i="16"/>
  <c r="B854" i="16"/>
  <c r="B853" i="16"/>
  <c r="B852" i="16"/>
  <c r="B851" i="16"/>
  <c r="B850" i="16"/>
  <c r="B849" i="16"/>
  <c r="B848" i="16"/>
  <c r="B847" i="16"/>
  <c r="B846" i="16"/>
  <c r="B845" i="16"/>
  <c r="B844" i="16"/>
  <c r="B843" i="16"/>
  <c r="B842" i="16"/>
  <c r="B841" i="16"/>
  <c r="B840" i="16"/>
  <c r="B839" i="16"/>
  <c r="B838" i="16"/>
  <c r="B837" i="16"/>
  <c r="B836" i="16"/>
  <c r="B835" i="16"/>
  <c r="B834" i="16"/>
  <c r="B833" i="16"/>
  <c r="B832" i="16"/>
  <c r="B831" i="16"/>
  <c r="B830" i="16"/>
  <c r="B829" i="16"/>
  <c r="B828" i="16"/>
  <c r="B827" i="16"/>
  <c r="B826" i="16"/>
  <c r="B825" i="16"/>
  <c r="B824" i="16"/>
  <c r="B823" i="16"/>
  <c r="B822" i="16"/>
  <c r="B821" i="16"/>
  <c r="B820" i="16"/>
  <c r="B819" i="16"/>
  <c r="B818" i="16"/>
  <c r="B817" i="16"/>
  <c r="B816" i="16"/>
  <c r="B815" i="16"/>
  <c r="B814" i="16"/>
  <c r="B813" i="16"/>
  <c r="B812" i="16"/>
  <c r="B811" i="16"/>
  <c r="B810" i="16"/>
  <c r="B809" i="16"/>
  <c r="B808" i="16"/>
  <c r="B806" i="16"/>
  <c r="B805" i="16"/>
  <c r="B804" i="16"/>
  <c r="B803" i="16"/>
  <c r="B802" i="16"/>
  <c r="B801" i="16"/>
  <c r="B800" i="16"/>
  <c r="B799" i="16"/>
  <c r="B798" i="16"/>
  <c r="B797" i="16"/>
  <c r="B796" i="16"/>
  <c r="B795" i="16"/>
  <c r="B794" i="16"/>
  <c r="B793" i="16"/>
  <c r="B792" i="16"/>
  <c r="B791" i="16"/>
  <c r="B790" i="16"/>
  <c r="B789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4" i="16"/>
  <c r="B773" i="16"/>
  <c r="B772" i="16"/>
  <c r="B771" i="16"/>
  <c r="B770" i="16"/>
  <c r="B769" i="16"/>
  <c r="B768" i="16"/>
  <c r="B767" i="16"/>
  <c r="B766" i="16"/>
  <c r="B765" i="16"/>
  <c r="B764" i="16"/>
  <c r="B763" i="16"/>
  <c r="B762" i="16"/>
  <c r="B761" i="16"/>
  <c r="B760" i="16"/>
  <c r="B759" i="16"/>
  <c r="B758" i="16"/>
  <c r="B757" i="16"/>
  <c r="B756" i="16"/>
  <c r="B755" i="16"/>
  <c r="B754" i="16"/>
  <c r="B753" i="16"/>
  <c r="B752" i="16"/>
  <c r="B751" i="16"/>
  <c r="B750" i="16"/>
  <c r="B749" i="16"/>
  <c r="B748" i="16"/>
  <c r="B747" i="16"/>
  <c r="B746" i="16"/>
  <c r="B745" i="16"/>
  <c r="B744" i="16"/>
  <c r="B743" i="16"/>
  <c r="B742" i="16"/>
  <c r="B740" i="16"/>
  <c r="B738" i="16"/>
  <c r="B737" i="16"/>
  <c r="B736" i="16"/>
  <c r="B735" i="16"/>
  <c r="B734" i="16"/>
  <c r="B733" i="16"/>
  <c r="B732" i="16"/>
  <c r="B731" i="16"/>
  <c r="B730" i="16"/>
  <c r="B729" i="16"/>
  <c r="B728" i="16"/>
  <c r="B727" i="16"/>
  <c r="B726" i="16"/>
  <c r="B725" i="16"/>
  <c r="B724" i="16"/>
  <c r="B723" i="16"/>
  <c r="B722" i="16"/>
  <c r="B721" i="16"/>
  <c r="B720" i="16"/>
  <c r="B719" i="16"/>
  <c r="B718" i="16"/>
  <c r="B717" i="16"/>
  <c r="B716" i="16"/>
  <c r="B715" i="16"/>
  <c r="B714" i="16"/>
  <c r="B713" i="16"/>
  <c r="B712" i="16"/>
  <c r="B711" i="16"/>
  <c r="B710" i="16"/>
  <c r="B709" i="16"/>
  <c r="B708" i="16"/>
  <c r="B707" i="16"/>
  <c r="B706" i="16"/>
  <c r="B705" i="16"/>
  <c r="B703" i="16"/>
  <c r="B702" i="16"/>
  <c r="B701" i="16"/>
  <c r="B700" i="16"/>
  <c r="B699" i="16"/>
  <c r="B698" i="16"/>
  <c r="B697" i="16"/>
  <c r="B696" i="16"/>
  <c r="B695" i="16"/>
  <c r="B694" i="16"/>
  <c r="B693" i="16"/>
  <c r="B692" i="16"/>
  <c r="B691" i="16"/>
  <c r="B690" i="16"/>
  <c r="B689" i="16"/>
  <c r="B688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2" i="16"/>
  <c r="B671" i="16"/>
  <c r="B670" i="16"/>
  <c r="B669" i="16"/>
  <c r="B668" i="16"/>
  <c r="B667" i="16"/>
  <c r="B666" i="16"/>
  <c r="B665" i="16"/>
  <c r="B664" i="16"/>
  <c r="B663" i="16"/>
  <c r="B662" i="16"/>
  <c r="B660" i="16"/>
  <c r="B659" i="16"/>
  <c r="B658" i="16"/>
  <c r="B657" i="16"/>
  <c r="B656" i="16"/>
  <c r="B655" i="16"/>
  <c r="B654" i="16"/>
  <c r="B653" i="16"/>
  <c r="B652" i="16"/>
  <c r="B651" i="16"/>
  <c r="B650" i="16"/>
  <c r="B649" i="16"/>
  <c r="B648" i="16"/>
  <c r="B647" i="16"/>
  <c r="B646" i="16"/>
  <c r="B645" i="16"/>
  <c r="B643" i="16"/>
  <c r="B642" i="16"/>
  <c r="B641" i="16"/>
  <c r="B640" i="16"/>
  <c r="B639" i="16"/>
  <c r="B638" i="16"/>
  <c r="B636" i="16"/>
  <c r="B635" i="16"/>
  <c r="B634" i="16"/>
  <c r="B633" i="16"/>
  <c r="B631" i="16"/>
  <c r="B630" i="16"/>
  <c r="B629" i="16"/>
  <c r="B628" i="16"/>
  <c r="B627" i="16"/>
  <c r="B626" i="16"/>
  <c r="B625" i="16"/>
  <c r="B624" i="16"/>
  <c r="B623" i="16"/>
  <c r="B622" i="16"/>
  <c r="B621" i="16"/>
  <c r="B620" i="16"/>
  <c r="B619" i="16"/>
  <c r="B618" i="16"/>
  <c r="B617" i="16"/>
  <c r="B616" i="16"/>
  <c r="B615" i="16"/>
  <c r="B614" i="16"/>
  <c r="B613" i="16"/>
  <c r="B612" i="16"/>
  <c r="B611" i="16"/>
  <c r="B610" i="16"/>
  <c r="B609" i="16"/>
  <c r="B608" i="16"/>
  <c r="B607" i="16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1" i="16"/>
  <c r="B500" i="16"/>
  <c r="B499" i="16"/>
  <c r="B498" i="16"/>
  <c r="B497" i="16"/>
  <c r="B496" i="16"/>
  <c r="B495" i="16"/>
  <c r="B494" i="16"/>
  <c r="B493" i="16"/>
  <c r="B492" i="16"/>
  <c r="B491" i="16"/>
  <c r="B490" i="16"/>
  <c r="B489" i="16"/>
  <c r="B488" i="16"/>
  <c r="B487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8" i="16"/>
  <c r="B466" i="16"/>
  <c r="B465" i="16"/>
  <c r="B464" i="16"/>
  <c r="B463" i="16"/>
  <c r="B462" i="16"/>
  <c r="B461" i="16"/>
  <c r="B460" i="16"/>
  <c r="B459" i="16"/>
  <c r="B458" i="16"/>
  <c r="B456" i="16"/>
  <c r="B455" i="16"/>
  <c r="B454" i="16"/>
  <c r="B453" i="16"/>
  <c r="B452" i="16"/>
  <c r="B451" i="16"/>
  <c r="B450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89" i="16"/>
  <c r="B388" i="16"/>
  <c r="B387" i="16"/>
  <c r="B386" i="16"/>
  <c r="B385" i="16"/>
  <c r="B384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7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6" i="16"/>
  <c r="B265" i="16"/>
  <c r="B264" i="16"/>
  <c r="B263" i="16"/>
  <c r="B262" i="16"/>
  <c r="B261" i="16"/>
  <c r="B260" i="16"/>
  <c r="B259" i="16"/>
  <c r="B258" i="16"/>
  <c r="B257" i="16"/>
  <c r="B255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I60" i="1" l="1"/>
  <c r="I6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9EA98E-2386-41D6-9CBA-F10B0F3F1258}" keepAlive="1" name="Consulta - Tabla2" description="Conexión a la consulta 'Tabla2' en el libro." type="5" refreshedVersion="0" background="1" saveData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<sst xmlns="http://schemas.openxmlformats.org/spreadsheetml/2006/main" count="12708" uniqueCount="4331">
  <si>
    <t>TTC (€)</t>
  </si>
  <si>
    <t>REF</t>
  </si>
  <si>
    <t>QTÉ</t>
  </si>
  <si>
    <t>PRIX NET</t>
  </si>
  <si>
    <t>PACKSH48306R</t>
  </si>
  <si>
    <t>D0B33200</t>
  </si>
  <si>
    <t>D0B48306R</t>
  </si>
  <si>
    <t>D0B48406R</t>
  </si>
  <si>
    <t>PACK2SH48</t>
  </si>
  <si>
    <t>D0B59200</t>
  </si>
  <si>
    <t>D0RI80</t>
  </si>
  <si>
    <t>X0IB10</t>
  </si>
  <si>
    <t>D0B35200</t>
  </si>
  <si>
    <t>D0B58206</t>
  </si>
  <si>
    <t>D0B36200</t>
  </si>
  <si>
    <t>D0TR48100</t>
  </si>
  <si>
    <t>D0RI75</t>
  </si>
  <si>
    <t>W0GS194P</t>
  </si>
  <si>
    <t>D0TR47100L</t>
  </si>
  <si>
    <t>D0TR36100R</t>
  </si>
  <si>
    <t>W0GS13ST</t>
  </si>
  <si>
    <t>W0GS16IF</t>
  </si>
  <si>
    <t>FAMILLE</t>
  </si>
  <si>
    <t>KIT ACCES.TOP</t>
  </si>
  <si>
    <t>TOP CASES</t>
  </si>
  <si>
    <t>ACCESSOIRES. TOP CASE SHAD</t>
  </si>
  <si>
    <t>QUAD TOP CASE</t>
  </si>
  <si>
    <t>PIECES DETACHEES SHAD</t>
  </si>
  <si>
    <t>SELLE CONFORT SHAD</t>
  </si>
  <si>
    <t>SACOCHES ET ACCESSORIES</t>
  </si>
  <si>
    <t>KIT_ACCES.TOP</t>
  </si>
  <si>
    <t>FIX SCOOTER</t>
  </si>
  <si>
    <t>SH23</t>
  </si>
  <si>
    <t>FEU STOP</t>
  </si>
  <si>
    <t>SELLE CONFORT</t>
  </si>
  <si>
    <t>SACOCHES ETANCHES</t>
  </si>
  <si>
    <t>TOP_CASES</t>
  </si>
  <si>
    <t>FIX MOTO &lt; 500cc</t>
  </si>
  <si>
    <t>SH26</t>
  </si>
  <si>
    <t>DOSSERET</t>
  </si>
  <si>
    <t>FIX 3P VALISE LAT</t>
  </si>
  <si>
    <t>SH29</t>
  </si>
  <si>
    <t>COUVERCLES</t>
  </si>
  <si>
    <t>SACOCHE SOUPLES</t>
  </si>
  <si>
    <t>FIX SACOCHE SR</t>
  </si>
  <si>
    <t>SH33</t>
  </si>
  <si>
    <t>SACOCHE INTERNE</t>
  </si>
  <si>
    <t>FIX MOTO &gt;501cc</t>
  </si>
  <si>
    <t>SH34</t>
  </si>
  <si>
    <t>SUPORTS SMART PHONE GPS</t>
  </si>
  <si>
    <t>FIX DOSSERET</t>
  </si>
  <si>
    <t>FIX LATERAL SE</t>
  </si>
  <si>
    <t>SH35</t>
  </si>
  <si>
    <t>SACOCHE CAFÉ RACER</t>
  </si>
  <si>
    <t>FIX MOTO CUSTOM</t>
  </si>
  <si>
    <t>SH36</t>
  </si>
  <si>
    <t>ACCESSOIRES SACOCHES</t>
  </si>
  <si>
    <t>SH37</t>
  </si>
  <si>
    <t>SH39</t>
  </si>
  <si>
    <t>SH40</t>
  </si>
  <si>
    <t>SH45</t>
  </si>
  <si>
    <t>SH48</t>
  </si>
  <si>
    <t>SH50</t>
  </si>
  <si>
    <t>SH58X</t>
  </si>
  <si>
    <t>SH59X</t>
  </si>
  <si>
    <t>Descripción</t>
  </si>
  <si>
    <t>TTC</t>
  </si>
  <si>
    <t>Moneda</t>
  </si>
  <si>
    <t>Volumen(dm3)</t>
  </si>
  <si>
    <t>Peso Neto(kg)</t>
  </si>
  <si>
    <t>Peso Bruto (kg)</t>
  </si>
  <si>
    <t>Largo(cm)</t>
  </si>
  <si>
    <t>Ancho(cm)</t>
  </si>
  <si>
    <t>Alto (cm)</t>
  </si>
  <si>
    <t>Código de barras</t>
  </si>
  <si>
    <t>Marca</t>
  </si>
  <si>
    <t>Modelo</t>
  </si>
  <si>
    <t>Parrilla</t>
  </si>
  <si>
    <t>Años</t>
  </si>
  <si>
    <t>País origen</t>
  </si>
  <si>
    <t>P. arancelaria</t>
  </si>
  <si>
    <t>D1B332ER</t>
  </si>
  <si>
    <t>COUVERCLE SH 33 PRET A PEINTRE</t>
  </si>
  <si>
    <t>EUR</t>
  </si>
  <si>
    <t>8430358483057</t>
  </si>
  <si>
    <t>APRILIA</t>
  </si>
  <si>
    <t>SPORT CITY ONE 4T 50</t>
  </si>
  <si>
    <t>U</t>
  </si>
  <si>
    <t>10</t>
  </si>
  <si>
    <t>España</t>
  </si>
  <si>
    <t>8302490099</t>
  </si>
  <si>
    <t>SHY0T5320</t>
  </si>
  <si>
    <t>SELLE CONFORT YAM T-MAX GRIS</t>
  </si>
  <si>
    <t>8430358009288</t>
  </si>
  <si>
    <t>SR50 NETTSCAPER</t>
  </si>
  <si>
    <t/>
  </si>
  <si>
    <t>04,03,02,01,00,99,98,97</t>
  </si>
  <si>
    <t>W0SB18</t>
  </si>
  <si>
    <t>*LAPTOP BAG</t>
  </si>
  <si>
    <t>8430358658691</t>
  </si>
  <si>
    <t>BENELLI</t>
  </si>
  <si>
    <t>BN 125</t>
  </si>
  <si>
    <t>19,18</t>
  </si>
  <si>
    <t>X0BC01</t>
  </si>
  <si>
    <t>MAINS LIBRES PHONE/ GPS</t>
  </si>
  <si>
    <t>8430358637207</t>
  </si>
  <si>
    <t>BN251</t>
  </si>
  <si>
    <t>3P</t>
  </si>
  <si>
    <t>19,17,18,16</t>
  </si>
  <si>
    <t>X0BC22</t>
  </si>
  <si>
    <t>MAINS LIBRES BC22</t>
  </si>
  <si>
    <t>8430358637214</t>
  </si>
  <si>
    <t>17,16,19,18</t>
  </si>
  <si>
    <t>X0IB00</t>
  </si>
  <si>
    <t>SACOCHE INTERNE TOP CASE</t>
  </si>
  <si>
    <t>8430358613980</t>
  </si>
  <si>
    <t>BN302 / TNT300</t>
  </si>
  <si>
    <t>15,19,18,17,16</t>
  </si>
  <si>
    <t>SACOCHE INTERNE EXPANDABLE</t>
  </si>
  <si>
    <t>8430358607538</t>
  </si>
  <si>
    <t>19,17,15,18,16</t>
  </si>
  <si>
    <t>X0IB36</t>
  </si>
  <si>
    <t>SACOCHE INTERNE SH36/SH35</t>
  </si>
  <si>
    <t>8430358668089</t>
  </si>
  <si>
    <t>BN302S</t>
  </si>
  <si>
    <t>19</t>
  </si>
  <si>
    <t>X0SE04</t>
  </si>
  <si>
    <t>PETITE SACOCHE RESERVOIR</t>
  </si>
  <si>
    <t>8430358668058</t>
  </si>
  <si>
    <t>X0SG40H</t>
  </si>
  <si>
    <t>GPS CASE 4,3" - GUIDON</t>
  </si>
  <si>
    <t>8430358527645</t>
  </si>
  <si>
    <t>CAFFE NERO 125</t>
  </si>
  <si>
    <t>12</t>
  </si>
  <si>
    <t>X0SG40M</t>
  </si>
  <si>
    <t>GPS CASE 4,3" - RÉTROVISEUR</t>
  </si>
  <si>
    <t>8430358667686</t>
  </si>
  <si>
    <t>LEONCINO 250</t>
  </si>
  <si>
    <t>X0SL01</t>
  </si>
  <si>
    <t>SACOCHE PÉAGE SL01</t>
  </si>
  <si>
    <t>8430358655096</t>
  </si>
  <si>
    <t>LEONCINO 502i</t>
  </si>
  <si>
    <t>18,17,19</t>
  </si>
  <si>
    <t>X0SL03</t>
  </si>
  <si>
    <t>SAC BANANE SL03</t>
  </si>
  <si>
    <t>8430358665699</t>
  </si>
  <si>
    <t>18,19,17</t>
  </si>
  <si>
    <t>X0SL04</t>
  </si>
  <si>
    <t>SL04 SACOCHE JAMBE</t>
  </si>
  <si>
    <t>8430358655089</t>
  </si>
  <si>
    <t>17,18,19</t>
  </si>
  <si>
    <t>X0SL12M</t>
  </si>
  <si>
    <t>SACOCHE RESERVOIR MAGNETIQUE</t>
  </si>
  <si>
    <t>8430358666399</t>
  </si>
  <si>
    <t>TRK 125/251</t>
  </si>
  <si>
    <t>X0SL20F</t>
  </si>
  <si>
    <t>SACCOCHE RÉSERVOIR SL20F</t>
  </si>
  <si>
    <t>8430358639089</t>
  </si>
  <si>
    <t>TRK 502</t>
  </si>
  <si>
    <t>16,17,18,19</t>
  </si>
  <si>
    <t>X0SL58</t>
  </si>
  <si>
    <t>SACOCHE CAVALIERE</t>
  </si>
  <si>
    <t>8430358639171</t>
  </si>
  <si>
    <t>X0SR00</t>
  </si>
  <si>
    <t>MANCHONS</t>
  </si>
  <si>
    <t>8430358658707</t>
  </si>
  <si>
    <t>TRK 502X</t>
  </si>
  <si>
    <t>18,19</t>
  </si>
  <si>
    <t>X0SR20M</t>
  </si>
  <si>
    <t>PANTALON PLUIE  M</t>
  </si>
  <si>
    <t>8430358547025</t>
  </si>
  <si>
    <t>ZENCERO 125i/350i</t>
  </si>
  <si>
    <t>RESP</t>
  </si>
  <si>
    <t>14,13</t>
  </si>
  <si>
    <t>X0SR20S</t>
  </si>
  <si>
    <t>PANTALON PLUIE  S</t>
  </si>
  <si>
    <t>8430358620506</t>
  </si>
  <si>
    <t>China</t>
  </si>
  <si>
    <t>8714993000</t>
  </si>
  <si>
    <t>X0SR20XL</t>
  </si>
  <si>
    <t>PANTALON PLUIE  XL</t>
  </si>
  <si>
    <t>8430358507258</t>
  </si>
  <si>
    <t>X0SR20XXL</t>
  </si>
  <si>
    <t>PANTALON PLUIE  XXL</t>
  </si>
  <si>
    <t>8430358507265</t>
  </si>
  <si>
    <t>X0SR55L</t>
  </si>
  <si>
    <t>VESTE DE PLUIE  L</t>
  </si>
  <si>
    <t>8430358486492</t>
  </si>
  <si>
    <t>85122000</t>
  </si>
  <si>
    <t>X0SR55M</t>
  </si>
  <si>
    <t>VESTE DE PLUIE  M</t>
  </si>
  <si>
    <t>8430358612105</t>
  </si>
  <si>
    <t>X0SR55S</t>
  </si>
  <si>
    <t>VESTE DE PLUIE PLUIE  S</t>
  </si>
  <si>
    <t>8430358627321</t>
  </si>
  <si>
    <t>X0SR55XL</t>
  </si>
  <si>
    <t>VESTE DE PLUIE XL</t>
  </si>
  <si>
    <t>8430358627338</t>
  </si>
  <si>
    <t>X1SB11</t>
  </si>
  <si>
    <t>*MAGNET PAD 2010</t>
  </si>
  <si>
    <t>8430358665187</t>
  </si>
  <si>
    <t>X0SC25</t>
  </si>
  <si>
    <t>SACOCHE TUNEL SCOOTER</t>
  </si>
  <si>
    <t>8430358665170</t>
  </si>
  <si>
    <t>X0SG20H</t>
  </si>
  <si>
    <t>PHONE CASE 3,8" - GUIDON</t>
  </si>
  <si>
    <t>8430358494954</t>
  </si>
  <si>
    <t>X0SL05</t>
  </si>
  <si>
    <t>SL05 SACOCHE JAMBE</t>
  </si>
  <si>
    <t>8430358548763</t>
  </si>
  <si>
    <t>X0SL86</t>
  </si>
  <si>
    <t>SAC À DOS SL86</t>
  </si>
  <si>
    <t>8430358554245</t>
  </si>
  <si>
    <t>X0SR20L</t>
  </si>
  <si>
    <t>PANTALON PLUIE L</t>
  </si>
  <si>
    <t>8430358507289</t>
  </si>
  <si>
    <t>X0SR553XL</t>
  </si>
  <si>
    <t>COUVERTURE PLUIE  3XL</t>
  </si>
  <si>
    <t>8430358507296</t>
  </si>
  <si>
    <t>D0B39106</t>
  </si>
  <si>
    <t xml:space="preserve"> TOP CASE SH39 CARBON</t>
  </si>
  <si>
    <t>8430358486508</t>
  </si>
  <si>
    <t>X0SR55XXL</t>
  </si>
  <si>
    <t>VESTE DE PLUIE XXL</t>
  </si>
  <si>
    <t>8430358507302</t>
  </si>
  <si>
    <t>W0SB38</t>
  </si>
  <si>
    <t>*WATERPROOF REAR DUFFLE SW38</t>
  </si>
  <si>
    <t>8430358644779</t>
  </si>
  <si>
    <t>W0SB05</t>
  </si>
  <si>
    <t>*SMALL BAG WITH CAMARA PROTEC.</t>
  </si>
  <si>
    <t>W0FG78ST</t>
  </si>
  <si>
    <t>TOP MASTER BMW F750GS /F850GS</t>
  </si>
  <si>
    <t>X0SG75H</t>
  </si>
  <si>
    <t>SMARTPHONE HOLDER 6,6" AVEC POCHE 180 x 90 mm - GUIDON</t>
  </si>
  <si>
    <t>8430358505230</t>
  </si>
  <si>
    <t>X0SG75M</t>
  </si>
  <si>
    <t>SMARTPHONE HOLDER 6,6" AVEC POCHE 180 x 90 mm- RÉTROVISEUR</t>
  </si>
  <si>
    <t>8430358505247</t>
  </si>
  <si>
    <t>X0SG70M</t>
  </si>
  <si>
    <t>SMARTPHONE HOLDER 6,6", 180 x 90 mm - RÉTROVISEUR</t>
  </si>
  <si>
    <t>8430358069268</t>
  </si>
  <si>
    <t>X0SG70H</t>
  </si>
  <si>
    <t>SMARTPHONE HOLDER 6,6", 180 x 90 mm - GUIDON</t>
  </si>
  <si>
    <t>8430358666351</t>
  </si>
  <si>
    <t>X0SG61M</t>
  </si>
  <si>
    <t>SMARTPHONE HOLDER 6,0", 160 x 80 mm - RÉTROVISEUR</t>
  </si>
  <si>
    <t>8430358666368</t>
  </si>
  <si>
    <t>X0SG61H</t>
  </si>
  <si>
    <t>SMARTPHONE HOLDER 6,0", 160 x 80 mm - GUIDON</t>
  </si>
  <si>
    <t>K0RK18ST</t>
  </si>
  <si>
    <t>TOP MASTER KEEWAY RKF 125</t>
  </si>
  <si>
    <t>X0SR18</t>
  </si>
  <si>
    <t>SACOCHE RÉSERVOIR CAFE RACER SR18</t>
  </si>
  <si>
    <t>X0SR28</t>
  </si>
  <si>
    <t>SACOCHE ARRIÈRE SR28 CAFE RACER</t>
  </si>
  <si>
    <t>X0SR38</t>
  </si>
  <si>
    <t>SACOCHE CAVALIÈRE 1u. SR38 CAFE RACER</t>
  </si>
  <si>
    <t>X0SE48</t>
  </si>
  <si>
    <t>SACOCHE LATERAL SEMI RIGIDE</t>
  </si>
  <si>
    <t>X0SW45</t>
  </si>
  <si>
    <t>SAC ARRIÈRE SW45</t>
  </si>
  <si>
    <t>8430358603257</t>
  </si>
  <si>
    <t>DUCATI</t>
  </si>
  <si>
    <t>DIAVEL 1200</t>
  </si>
  <si>
    <t>17,18,14,13,15,12,16</t>
  </si>
  <si>
    <t>X0SW42</t>
  </si>
  <si>
    <t>SACOCHE CAVALIÈRE SW42</t>
  </si>
  <si>
    <t>8430358603325</t>
  </si>
  <si>
    <t>14,13,18,15,12,17,16</t>
  </si>
  <si>
    <t>X0SW38</t>
  </si>
  <si>
    <t>BALLUCHON SW38</t>
  </si>
  <si>
    <t>8430358640368</t>
  </si>
  <si>
    <t>MULTISTRADA 1200 / Enduro</t>
  </si>
  <si>
    <t>18,19,17,16</t>
  </si>
  <si>
    <t>X0SW22</t>
  </si>
  <si>
    <t>SACOCHE RESÉRVOIR SW22</t>
  </si>
  <si>
    <t>8430358649385</t>
  </si>
  <si>
    <t>MULTISTRADA 950</t>
  </si>
  <si>
    <t>17,16,18,19</t>
  </si>
  <si>
    <t>B0LN57SR</t>
  </si>
  <si>
    <t>SR SIDE BAG HOLDER BENELLI LEONCINO 502i</t>
  </si>
  <si>
    <t>8430358659582</t>
  </si>
  <si>
    <t>MULTISTRADA 1260/ENDURO</t>
  </si>
  <si>
    <t>D0SC88SR</t>
  </si>
  <si>
    <t>SR SIDE BAG HOLDER DUCATI SCRAMBLER 800 ICON/CLASSIC</t>
  </si>
  <si>
    <t>8430358647558</t>
  </si>
  <si>
    <t>SUPER SPORT 937</t>
  </si>
  <si>
    <t>SBHE</t>
  </si>
  <si>
    <t>19,17,16,18</t>
  </si>
  <si>
    <t>H0CB18SR</t>
  </si>
  <si>
    <t>SR SIDE BAG HOLDER HONDA CB1000R</t>
  </si>
  <si>
    <t>8430358043565</t>
  </si>
  <si>
    <t>87149190</t>
  </si>
  <si>
    <t>M0V787SR</t>
  </si>
  <si>
    <t>SR SIDE BAG HOLDER MOTO GUZZI V7 821</t>
  </si>
  <si>
    <t>8430358084605</t>
  </si>
  <si>
    <t>T0ST98SR</t>
  </si>
  <si>
    <t>SR SIDE BAG HOLDER TRIUMPH STREET SCRAMBLER 900</t>
  </si>
  <si>
    <t>8430358617797</t>
  </si>
  <si>
    <t>Y0XS77SR</t>
  </si>
  <si>
    <t>SR SIDE BAG HOLDER YAMAHA XSR 700</t>
  </si>
  <si>
    <t>VALISES SH36 CARBON</t>
  </si>
  <si>
    <t>8430358582729</t>
  </si>
  <si>
    <t>KYMCO</t>
  </si>
  <si>
    <t>G-DINK 300i</t>
  </si>
  <si>
    <t>H0CB69SE</t>
  </si>
  <si>
    <t>SIDE BAG HOLDER HONDA CB650R / CBR650R</t>
  </si>
  <si>
    <t>8430358649965</t>
  </si>
  <si>
    <t>8714109000</t>
  </si>
  <si>
    <t>H0CB59ST</t>
  </si>
  <si>
    <t>TOP MASTER HONDA CB500F/CBR500R</t>
  </si>
  <si>
    <t>8430358586246</t>
  </si>
  <si>
    <t>XDiavel S</t>
  </si>
  <si>
    <t>K0VR19NIF</t>
  </si>
  <si>
    <t>3P SYSTEM KAWASAKI VERSYS 1000</t>
  </si>
  <si>
    <t>8430358586253</t>
  </si>
  <si>
    <t>K-XCT 125i</t>
  </si>
  <si>
    <t>13,14,15,16,17</t>
  </si>
  <si>
    <t>W0CX49ST</t>
  </si>
  <si>
    <t>TOP MASTER BMW C400X</t>
  </si>
  <si>
    <t>8430358057555</t>
  </si>
  <si>
    <t>DAELIM</t>
  </si>
  <si>
    <t>S2 125</t>
  </si>
  <si>
    <t>07,06,12,11,13,15,10,09,16,14,08,17</t>
  </si>
  <si>
    <t>NADTNN</t>
  </si>
  <si>
    <t>KIT TOP CUSTOM UNIVERSEL NOIR</t>
  </si>
  <si>
    <t>8430358498983</t>
  </si>
  <si>
    <t>S3 250</t>
  </si>
  <si>
    <t>12,17,10,11,14,13,18,16,15,19</t>
  </si>
  <si>
    <t>K0VR65IF</t>
  </si>
  <si>
    <t>3P SYSTEM KAWASAKI VERSYS 650</t>
  </si>
  <si>
    <t>8430358665712</t>
  </si>
  <si>
    <t>SCRAMBLER 800 ICON/CLASSIC</t>
  </si>
  <si>
    <t>17,16,15,18</t>
  </si>
  <si>
    <t>B0TR29IF</t>
  </si>
  <si>
    <t>3P SYSTEM BENELLI TRK 125/251</t>
  </si>
  <si>
    <t>8430358601154</t>
  </si>
  <si>
    <t>HONDA</t>
  </si>
  <si>
    <t>NC700S</t>
  </si>
  <si>
    <t>SBHU</t>
  </si>
  <si>
    <t>12,13</t>
  </si>
  <si>
    <t>K0KL18SN</t>
  </si>
  <si>
    <t>SISSYBAR KEEWAY K-LIGHT 125</t>
  </si>
  <si>
    <t>8430358649125</t>
  </si>
  <si>
    <t>S0HD39ST</t>
  </si>
  <si>
    <t>TOP MASTER SYM HD 300</t>
  </si>
  <si>
    <t>8430358664326</t>
  </si>
  <si>
    <t>DAELIM XQ1 125/250</t>
  </si>
  <si>
    <t>V0GT39ST</t>
  </si>
  <si>
    <t>TOP MASTER PIAGGIO VESPA GTS SUPER 125/300</t>
  </si>
  <si>
    <t>8430358471665</t>
  </si>
  <si>
    <t>3926909790</t>
  </si>
  <si>
    <t>H0GV18IF</t>
  </si>
  <si>
    <t>3P SYSTEM HYOSUNG GV 125 AQUILA</t>
  </si>
  <si>
    <t>8430358630635</t>
  </si>
  <si>
    <t>H0GV18SN</t>
  </si>
  <si>
    <t>SISSYBAR HYOSUNG GV 125 AQUILA</t>
  </si>
  <si>
    <t>8430358630307</t>
  </si>
  <si>
    <t>W0FG88IF</t>
  </si>
  <si>
    <t>3P SYSTEM BMW F650GS / F700GS / F800GS</t>
  </si>
  <si>
    <t>8430358630314</t>
  </si>
  <si>
    <t>M0SV17SR</t>
  </si>
  <si>
    <t>SR SIDE BAG HOLDER MASH SEVENTY FIVE 125</t>
  </si>
  <si>
    <t>8430358637016</t>
  </si>
  <si>
    <t>S0KT19ST</t>
  </si>
  <si>
    <t>TOP MASTER SUZUKI KATANA 1000</t>
  </si>
  <si>
    <t>8430358630628</t>
  </si>
  <si>
    <t>S0KT19IF</t>
  </si>
  <si>
    <t>3P SYSTEM SUZUKI KATANA 1000</t>
  </si>
  <si>
    <t>8430358630604</t>
  </si>
  <si>
    <t>203010/2</t>
  </si>
  <si>
    <t>SET DE SERRURE CAFE RACER SR38</t>
  </si>
  <si>
    <t>8430358630697</t>
  </si>
  <si>
    <t>N0MS19ST</t>
  </si>
  <si>
    <t>TOP MASTER NIU M+ ELECTRICA</t>
  </si>
  <si>
    <t>8430358496194</t>
  </si>
  <si>
    <t>H0CR69IF</t>
  </si>
  <si>
    <t>3P SYSTEM HONDA CB650R/CBR650R</t>
  </si>
  <si>
    <t>8430358510951</t>
  </si>
  <si>
    <t>H0CF19ST</t>
  </si>
  <si>
    <t>TOP MASTER HONDA CB125F</t>
  </si>
  <si>
    <t>8430358511026</t>
  </si>
  <si>
    <t>3506990000</t>
  </si>
  <si>
    <t>D1B362MAR</t>
  </si>
  <si>
    <t>SERRURE SH35-SH36 PREMIUM</t>
  </si>
  <si>
    <t>8430358001329</t>
  </si>
  <si>
    <t>K0Z449ST</t>
  </si>
  <si>
    <t>TOP MASTER KAWASAKI Z400</t>
  </si>
  <si>
    <t>8430358034006</t>
  </si>
  <si>
    <t>B0LN29ST</t>
  </si>
  <si>
    <t>TOP MASTER BENELLI LEONCINO 250</t>
  </si>
  <si>
    <t>8430358497412</t>
  </si>
  <si>
    <t>W0CG49ST</t>
  </si>
  <si>
    <t>TOP MASTER BMW C400GT</t>
  </si>
  <si>
    <t>8430358001510</t>
  </si>
  <si>
    <t>W0CG49RV</t>
  </si>
  <si>
    <t>KIT DOSSERET BMW C400GT</t>
  </si>
  <si>
    <t>8430358034129</t>
  </si>
  <si>
    <t>Y0TR79ST</t>
  </si>
  <si>
    <t>TOP MASTER YAMAHA TRACER 700 GT</t>
  </si>
  <si>
    <t>8430358086722</t>
  </si>
  <si>
    <t>K0DV79IF</t>
  </si>
  <si>
    <t>3P SYSTEM KTM DUKE 790 ADVENTURE/R</t>
  </si>
  <si>
    <t>8430358471658</t>
  </si>
  <si>
    <t>K0XC48RV</t>
  </si>
  <si>
    <t>KIT DOSSERET KYMCO XCITING 400 S</t>
  </si>
  <si>
    <t>8430358066366</t>
  </si>
  <si>
    <t>8301409000</t>
  </si>
  <si>
    <t>K0XC48ST</t>
  </si>
  <si>
    <t>TOP MASTER KYMCO XCITING 400 S</t>
  </si>
  <si>
    <t>8430358471672</t>
  </si>
  <si>
    <t>K0ZR98IF</t>
  </si>
  <si>
    <t>3P SYSTEM KAWASAKI Z900RS</t>
  </si>
  <si>
    <t>8430358471917</t>
  </si>
  <si>
    <t>K0ZR98ST</t>
  </si>
  <si>
    <t>TOP MASTER KAWASAKI  Z900RS</t>
  </si>
  <si>
    <t>8430358510944</t>
  </si>
  <si>
    <t>K0ZS18ST</t>
  </si>
  <si>
    <t>TOP MASTER KAWASAKI Z1000SX</t>
  </si>
  <si>
    <t>8430358511019</t>
  </si>
  <si>
    <t>N0LC18ST</t>
  </si>
  <si>
    <t>TOP MASTER NIU N SERIES ELECTRICA</t>
  </si>
  <si>
    <t>8430358617735</t>
  </si>
  <si>
    <t>T0TG16IF</t>
  </si>
  <si>
    <t>3P SYSTEM TRIUMPH TIGER 1050</t>
  </si>
  <si>
    <t>8430358617063</t>
  </si>
  <si>
    <t>T0TG16ST</t>
  </si>
  <si>
    <t>TOP MASTER TRIUMPH TIGER S 1050</t>
  </si>
  <si>
    <t>8430358057753</t>
  </si>
  <si>
    <t>T0TG81ST</t>
  </si>
  <si>
    <t>TOP MASTER TRIUMPH TIGER 800 XC</t>
  </si>
  <si>
    <t>8430358497429</t>
  </si>
  <si>
    <t>W0GG37ST</t>
  </si>
  <si>
    <t>TOP MASTER BMW G 310 GS</t>
  </si>
  <si>
    <t>8430358617179</t>
  </si>
  <si>
    <t>3P SYSTEM BMW  R1200 GS</t>
  </si>
  <si>
    <t>8430358617186</t>
  </si>
  <si>
    <t>W0GT83ST</t>
  </si>
  <si>
    <t>TOP MASTER BMW F800 GT</t>
  </si>
  <si>
    <t>8430358617193</t>
  </si>
  <si>
    <t>W0R16T</t>
  </si>
  <si>
    <t>TOP MASTER BMW RT/K1100 LT</t>
  </si>
  <si>
    <t>8430358057777</t>
  </si>
  <si>
    <t>W0RS15IF</t>
  </si>
  <si>
    <t>3P SYSTEM BMW R1200 R/RS</t>
  </si>
  <si>
    <t>8430358617209</t>
  </si>
  <si>
    <t>W0RS15ST</t>
  </si>
  <si>
    <t>TOP MASTER BMW R1200 R/RS</t>
  </si>
  <si>
    <t>8430358617216</t>
  </si>
  <si>
    <t>W0RT14ST</t>
  </si>
  <si>
    <t>TOP MASTER BMW R1200 RT</t>
  </si>
  <si>
    <t>8430358086869</t>
  </si>
  <si>
    <t>W0RT19ST</t>
  </si>
  <si>
    <t>8430358471757</t>
  </si>
  <si>
    <t>W0SX15IF</t>
  </si>
  <si>
    <t>3P SYSTEM BMW S 1000 XR</t>
  </si>
  <si>
    <t>8430358624689</t>
  </si>
  <si>
    <t>X010PS</t>
  </si>
  <si>
    <t>PIN SYSTEM HONDA HN1</t>
  </si>
  <si>
    <t>8430358617070</t>
  </si>
  <si>
    <t>X011PS</t>
  </si>
  <si>
    <t>PIN SYSTEM YM/DC/MV YM1</t>
  </si>
  <si>
    <t>8430358625143</t>
  </si>
  <si>
    <t>X012PS</t>
  </si>
  <si>
    <t>PIN SYSTEM YAMAHA YM2</t>
  </si>
  <si>
    <t>8430358627468</t>
  </si>
  <si>
    <t>X013PS</t>
  </si>
  <si>
    <t>PIN SYSTEM SUZUKI SZ1</t>
  </si>
  <si>
    <t>8430358627420</t>
  </si>
  <si>
    <t>X014PS</t>
  </si>
  <si>
    <t>PIN SYSTEM KAWASAKI KW1</t>
  </si>
  <si>
    <t>8430358627437</t>
  </si>
  <si>
    <t>X015PS</t>
  </si>
  <si>
    <t>PIN SYSTEM BMW BM1</t>
  </si>
  <si>
    <t>8430358648043</t>
  </si>
  <si>
    <t>X016PS</t>
  </si>
  <si>
    <t>PIN SYSTEM KTM TK3</t>
  </si>
  <si>
    <t>8430358648050</t>
  </si>
  <si>
    <t>X017PS</t>
  </si>
  <si>
    <t>PIN SYSTEM KTM/DC TK2</t>
  </si>
  <si>
    <t>8430358567030</t>
  </si>
  <si>
    <t>X019PS</t>
  </si>
  <si>
    <t>PIN SYSTEM HONDA HN2</t>
  </si>
  <si>
    <t>8430358567016</t>
  </si>
  <si>
    <t>X020PS</t>
  </si>
  <si>
    <t>PIN SYSTEM SUZUKI SZ2</t>
  </si>
  <si>
    <t>8430358567047</t>
  </si>
  <si>
    <t>4016999790</t>
  </si>
  <si>
    <t>X021PS</t>
  </si>
  <si>
    <t>PIN SYSTEM KTM</t>
  </si>
  <si>
    <t>8430358567023</t>
  </si>
  <si>
    <t>X022PS</t>
  </si>
  <si>
    <t>PIN SYSTEM BENELLI</t>
  </si>
  <si>
    <t>8430358666054</t>
  </si>
  <si>
    <t>X023PS</t>
  </si>
  <si>
    <t>PIN SYSTEM BMW F700GS/800GS</t>
  </si>
  <si>
    <t>8430358567009</t>
  </si>
  <si>
    <t>X027PS</t>
  </si>
  <si>
    <t>PIN SYSTEM BMW NINET</t>
  </si>
  <si>
    <t>8430358567078</t>
  </si>
  <si>
    <t>T0TG88IF</t>
  </si>
  <si>
    <t>3P SYSTEM TRIUMPH TIGER 800 XRX</t>
  </si>
  <si>
    <t>8430358566514</t>
  </si>
  <si>
    <t>T0XP16IF</t>
  </si>
  <si>
    <t>3P SYSTEM TRIUMPH EXPLORER 1200</t>
  </si>
  <si>
    <t>8430358566521</t>
  </si>
  <si>
    <t>T0XP16ST</t>
  </si>
  <si>
    <t>TOP MASTER TRIUMPH EXPLORER 1200 XCA</t>
  </si>
  <si>
    <t>8430358566538</t>
  </si>
  <si>
    <t>V0FL13ST</t>
  </si>
  <si>
    <t>TOP MASTER PIAGGIO FLY 125i</t>
  </si>
  <si>
    <t>8430358566545</t>
  </si>
  <si>
    <t>V0FL15ST</t>
  </si>
  <si>
    <t>TOP MASTER PIAGGIO FLY 125/150</t>
  </si>
  <si>
    <t>8430358602373</t>
  </si>
  <si>
    <t>V0LB19ST</t>
  </si>
  <si>
    <t>TOP MASTER PIAGGIO LIBERTY 05-19</t>
  </si>
  <si>
    <t>8430358600850</t>
  </si>
  <si>
    <t>V0LX55ST</t>
  </si>
  <si>
    <t>TOP MASTER PIAGGIO LX50/125</t>
  </si>
  <si>
    <t>8430358528550</t>
  </si>
  <si>
    <t>V0MD16ST</t>
  </si>
  <si>
    <t>TOP MASTER PIAGGIO MEDLY 125</t>
  </si>
  <si>
    <t>8430358495425</t>
  </si>
  <si>
    <t>V0MP10ST</t>
  </si>
  <si>
    <t>TOP MASTER PIAGGIO MP3/LT/RL HYBRID 125</t>
  </si>
  <si>
    <t>8430358066403</t>
  </si>
  <si>
    <t>7318159098</t>
  </si>
  <si>
    <t>V0MP54ST</t>
  </si>
  <si>
    <t>TOP MASTER PIAGGIO MP3 500 SPORT</t>
  </si>
  <si>
    <t>8430358471764</t>
  </si>
  <si>
    <t>V0MP58ST</t>
  </si>
  <si>
    <t>TOP MASTER PIAGGIO MP3 350/500 HPE SPORT/BUSINESS</t>
  </si>
  <si>
    <t>8430358043664</t>
  </si>
  <si>
    <t>V0NR55ST</t>
  </si>
  <si>
    <t>TOP MASTER PIAGGIO NRG ENERGY 50</t>
  </si>
  <si>
    <t>8430358043534</t>
  </si>
  <si>
    <t>K0FL18ST</t>
  </si>
  <si>
    <t>TOP MASTER KYMCO FILLY 125 ABS</t>
  </si>
  <si>
    <t>8430358497436</t>
  </si>
  <si>
    <t>K0GD38RV</t>
  </si>
  <si>
    <t>KIT DOSSERET KYMCO GRAND DINK 300i</t>
  </si>
  <si>
    <t>8430358044272</t>
  </si>
  <si>
    <t>V0TH11ST</t>
  </si>
  <si>
    <t>TOP MASTER PIAGGIO THYPOON 50-125</t>
  </si>
  <si>
    <t>8430358043541</t>
  </si>
  <si>
    <t>V0TR18ST</t>
  </si>
  <si>
    <t>TOP MASTER PIAGGIO BEVERLY TOURER 125/250/400</t>
  </si>
  <si>
    <t>8430358086876</t>
  </si>
  <si>
    <t>V0X112ST</t>
  </si>
  <si>
    <t>TOP MASTER PIAGGIO X10</t>
  </si>
  <si>
    <t>8430358471788</t>
  </si>
  <si>
    <t>V0YR11RV</t>
  </si>
  <si>
    <t>DOSSERET PIAGGIO MP3 YOURBAN</t>
  </si>
  <si>
    <t>8430358472013</t>
  </si>
  <si>
    <t>V0YR11ST</t>
  </si>
  <si>
    <t>TOP MASTER PIAGGIO MP3 YOURBAN</t>
  </si>
  <si>
    <t>8430358554726</t>
  </si>
  <si>
    <t>V0ZP59ST</t>
  </si>
  <si>
    <t>TOP MASTER PIAGGIO ZIP 50 2 TEMPI</t>
  </si>
  <si>
    <t>8430358554719</t>
  </si>
  <si>
    <t>W0CG62RV</t>
  </si>
  <si>
    <t>DOSSERET BMW C650GT</t>
  </si>
  <si>
    <t>8430358554047</t>
  </si>
  <si>
    <t>Y0XJ69ST</t>
  </si>
  <si>
    <t>TOP MASTER YAMAHA XJ 600</t>
  </si>
  <si>
    <t>8430358553606</t>
  </si>
  <si>
    <t>Y0XJ94ST</t>
  </si>
  <si>
    <t>TOP MASTER YAMAHA XJ 900</t>
  </si>
  <si>
    <t>8430358553668</t>
  </si>
  <si>
    <t>Y0XM20ST</t>
  </si>
  <si>
    <t>TOP MASTER YAMAHA X-MAX 125-250</t>
  </si>
  <si>
    <t>8430358553583</t>
  </si>
  <si>
    <t>Y0XM25ST</t>
  </si>
  <si>
    <t>8430358559318</t>
  </si>
  <si>
    <t>Y0XM37ST</t>
  </si>
  <si>
    <t>TOP MASTER YAMAHA XMAX 125/300/400</t>
  </si>
  <si>
    <t>8430358560208</t>
  </si>
  <si>
    <t>Y0XM43ST</t>
  </si>
  <si>
    <t>TOP MASTER YAMAHA X-MAX 400/125</t>
  </si>
  <si>
    <t>8430358471825</t>
  </si>
  <si>
    <t>Y0XT10ST</t>
  </si>
  <si>
    <t>TOP MASTER YAMAHA XT1200 SUPERTEN</t>
  </si>
  <si>
    <t>8430358510937</t>
  </si>
  <si>
    <t>Y0XT64ST</t>
  </si>
  <si>
    <t>TOP MASTER YAMAHA XT 660 R/X</t>
  </si>
  <si>
    <t>8430358511002</t>
  </si>
  <si>
    <t>Y0YS17ST</t>
  </si>
  <si>
    <t>TOP MASTER YAMAHA YS 125</t>
  </si>
  <si>
    <t>8430358478978</t>
  </si>
  <si>
    <t>K0PP18ST</t>
  </si>
  <si>
    <t>TOP MASTER KYMCO PEOPLE S 125</t>
  </si>
  <si>
    <t>8430358472594</t>
  </si>
  <si>
    <t>W0CG62ST</t>
  </si>
  <si>
    <t>TOP MASTER BMW C 650 GT</t>
  </si>
  <si>
    <t>8430358472600</t>
  </si>
  <si>
    <t>W0CS62RV</t>
  </si>
  <si>
    <t>DOSSERET BMW C600/650 SPORT</t>
  </si>
  <si>
    <t>8430358497443</t>
  </si>
  <si>
    <t>W0CS62ST</t>
  </si>
  <si>
    <t>TOP MASTER BMW C600 SPORT</t>
  </si>
  <si>
    <t>8430358472624</t>
  </si>
  <si>
    <t>W0CV17ST</t>
  </si>
  <si>
    <t>TOP MASTER BMW C-EVOLUTION ELECTRIC</t>
  </si>
  <si>
    <t>8430358473812</t>
  </si>
  <si>
    <t>W0FG64ST</t>
  </si>
  <si>
    <t>TOP MASTER BMW F650 GS</t>
  </si>
  <si>
    <t>8430358474925</t>
  </si>
  <si>
    <t>W0FG68ST</t>
  </si>
  <si>
    <t>TOP MASTER BMW F650 GS08/F800 GS08</t>
  </si>
  <si>
    <t>8430358471993</t>
  </si>
  <si>
    <t>W0FR88IF</t>
  </si>
  <si>
    <t>3P SYSTEM BMW F800R</t>
  </si>
  <si>
    <t>8430358478961</t>
  </si>
  <si>
    <t>W0FR89IF</t>
  </si>
  <si>
    <t>3P SYSTEM BMW F800 R</t>
  </si>
  <si>
    <t>8430358472006</t>
  </si>
  <si>
    <t>W0FR89ST</t>
  </si>
  <si>
    <t>TOP MASTER BMW F800 R/S</t>
  </si>
  <si>
    <t>8430358510920</t>
  </si>
  <si>
    <t>W0FS88IF</t>
  </si>
  <si>
    <t>3P SYSTEM BMW F850 GS</t>
  </si>
  <si>
    <t>8430358510968</t>
  </si>
  <si>
    <t>W0G317IF</t>
  </si>
  <si>
    <t>3P SYSTEM BMW G310R/GS</t>
  </si>
  <si>
    <t>8430358041387</t>
  </si>
  <si>
    <t>W0G317ST</t>
  </si>
  <si>
    <t>TOP MASTER BMW G 310 R</t>
  </si>
  <si>
    <t>8430358036253</t>
  </si>
  <si>
    <t>D0XQ18ST</t>
  </si>
  <si>
    <t>TOP MASTER DAELIM XQ1 125/250</t>
  </si>
  <si>
    <t>8430358497375</t>
  </si>
  <si>
    <t>H0CB69ST</t>
  </si>
  <si>
    <t>TOP MASTER HONDA CB650R</t>
  </si>
  <si>
    <t>8430358036277</t>
  </si>
  <si>
    <t>H0CR18ST</t>
  </si>
  <si>
    <t>TOP MASTER HONDA AFRICA TWIN CRF 1000L</t>
  </si>
  <si>
    <t>8430358511118</t>
  </si>
  <si>
    <t>H0CX59IF</t>
  </si>
  <si>
    <t>3P SYSTEM HONDA CB 500 X</t>
  </si>
  <si>
    <t>8430358511125</t>
  </si>
  <si>
    <t>H0GL15ST</t>
  </si>
  <si>
    <t>TOP MASTER HONDA GL 1800 GOLDWING</t>
  </si>
  <si>
    <t>8430358036284</t>
  </si>
  <si>
    <t>H0MS17ST</t>
  </si>
  <si>
    <t>TOP MASTER HONDA MSX 125</t>
  </si>
  <si>
    <t>8430358088160</t>
  </si>
  <si>
    <t>D0XQ18RV</t>
  </si>
  <si>
    <t>KIT DOSSERET DAELIM XQ1 125/250</t>
  </si>
  <si>
    <t>8430358471856</t>
  </si>
  <si>
    <t>TOP MASTER BMW R1200/1250 GS</t>
  </si>
  <si>
    <t>8430358066427</t>
  </si>
  <si>
    <t>W0SX15ST</t>
  </si>
  <si>
    <t>TOP MASTER BMW S1000XR 15 S/P ORI</t>
  </si>
  <si>
    <t>8430358510913</t>
  </si>
  <si>
    <t>W0FS88ST</t>
  </si>
  <si>
    <t>TOP MASTER BMW F850 GS</t>
  </si>
  <si>
    <t>8430358510999</t>
  </si>
  <si>
    <t>X0SE04P</t>
  </si>
  <si>
    <t>SACOCHE RÉSÉRVOIR E04P PIN SYSTEM</t>
  </si>
  <si>
    <t>8430358471894</t>
  </si>
  <si>
    <t>X0SE10P</t>
  </si>
  <si>
    <t>SACOCHE RESERVOIR E10P PIN SYSTEM</t>
  </si>
  <si>
    <t>8430358473898</t>
  </si>
  <si>
    <t>X0SE16P</t>
  </si>
  <si>
    <t>SACOCHE RESERVOIR E16P PIN SYSTEM</t>
  </si>
  <si>
    <t>8430358473904</t>
  </si>
  <si>
    <t>W0RR15ST</t>
  </si>
  <si>
    <t>8430358497450</t>
  </si>
  <si>
    <t>Y0XM37RV</t>
  </si>
  <si>
    <t>KIT DOSSERET YAMAHA XMAX 125/300/400 TRICITY 300</t>
  </si>
  <si>
    <t>8430358473928</t>
  </si>
  <si>
    <t>U0DV18ST</t>
  </si>
  <si>
    <t>TOP MASTER UM ADVENTUR 125</t>
  </si>
  <si>
    <t>U0SC18ST</t>
  </si>
  <si>
    <t>TOP MASTER SCRAMBLER CLASSIC/SPORT</t>
  </si>
  <si>
    <t>8430358475052</t>
  </si>
  <si>
    <t>X0SE22</t>
  </si>
  <si>
    <t>*SACOCHE RESERVOIR E22</t>
  </si>
  <si>
    <t>8430358471887</t>
  </si>
  <si>
    <t>X0SE83BCN</t>
  </si>
  <si>
    <t>*SAC À DOS SE83 BCN</t>
  </si>
  <si>
    <t>8430358471061</t>
  </si>
  <si>
    <t>D1B46CGR</t>
  </si>
  <si>
    <t>ELASTIQUE SH 42 LATERALS</t>
  </si>
  <si>
    <t>8430358489653</t>
  </si>
  <si>
    <t>X1SB97</t>
  </si>
  <si>
    <t>THERMO PAD</t>
  </si>
  <si>
    <t>8430358647107</t>
  </si>
  <si>
    <t>X1SL01</t>
  </si>
  <si>
    <t>HOUSSE IMPERMEABLE PETITE</t>
  </si>
  <si>
    <t>8430358647114</t>
  </si>
  <si>
    <t>X1SL11</t>
  </si>
  <si>
    <t>4 MAGNETS + SANGLE SECURITE</t>
  </si>
  <si>
    <t>8430358041318</t>
  </si>
  <si>
    <t>X1SL02</t>
  </si>
  <si>
    <t>PROTECTEUR RÉSEVOIR</t>
  </si>
  <si>
    <t>8430358471931</t>
  </si>
  <si>
    <t>X1SL09</t>
  </si>
  <si>
    <t>SANGLES POUR SACOCHE RESERVOIR</t>
  </si>
  <si>
    <t>8430358508811</t>
  </si>
  <si>
    <t>X1SL90</t>
  </si>
  <si>
    <t>BASE RÉSERVOIR UNIVERSALE</t>
  </si>
  <si>
    <t>8430358508835</t>
  </si>
  <si>
    <t>Y0NK98ST</t>
  </si>
  <si>
    <t>TOP MASTER YAMAHA NIKEN 900</t>
  </si>
  <si>
    <t>8430358508798</t>
  </si>
  <si>
    <t>200723R</t>
  </si>
  <si>
    <t>RUBBER BUMPER SH39</t>
  </si>
  <si>
    <t>8430358665811</t>
  </si>
  <si>
    <t>203134R</t>
  </si>
  <si>
    <t>3 BARRILETS CLÉS</t>
  </si>
  <si>
    <t>8430358508828</t>
  </si>
  <si>
    <t>H0C118SR</t>
  </si>
  <si>
    <t>SR SIDE BAG HOLDER HONDA CB1100 RS</t>
  </si>
  <si>
    <t>8430358508842</t>
  </si>
  <si>
    <t>TOP CASE SH58X CARBON</t>
  </si>
  <si>
    <t>8430358508804</t>
  </si>
  <si>
    <t>D1B481PMAR</t>
  </si>
  <si>
    <t>SERRURE SH 48 GRIS FONCÉ PREMIUM</t>
  </si>
  <si>
    <t>8430358665828</t>
  </si>
  <si>
    <t>D1B482PMAR</t>
  </si>
  <si>
    <t>SERRURE SH48 GRIS TITANIUM PREMIUM</t>
  </si>
  <si>
    <t>8430358508781</t>
  </si>
  <si>
    <t>Y0MT78SE</t>
  </si>
  <si>
    <t>SIDE BAG HOLDER YAMAHA MT07</t>
  </si>
  <si>
    <t>8430358508774</t>
  </si>
  <si>
    <t>TOP CASE SH 48 + CAPOT CARBON + DOSSERET</t>
  </si>
  <si>
    <t>8430358505544</t>
  </si>
  <si>
    <t>Y0TC98ST</t>
  </si>
  <si>
    <t>TOP MASTER YAMAHA TRACER 900/GT</t>
  </si>
  <si>
    <t>8430358513198</t>
  </si>
  <si>
    <t>VALISES SH35 ALUMINIUM</t>
  </si>
  <si>
    <t>8430358505568</t>
  </si>
  <si>
    <t>TOP CASE SH59X EXPANDABLE ALUMINIUM</t>
  </si>
  <si>
    <t>8430358505537</t>
  </si>
  <si>
    <t>B0BN39ST</t>
  </si>
  <si>
    <t>TOP MASTER BENELLI BN302S</t>
  </si>
  <si>
    <t>8430358513204</t>
  </si>
  <si>
    <t>B0BN39IF</t>
  </si>
  <si>
    <t>3P SYSTEM BENELLI BN302S</t>
  </si>
  <si>
    <t>8430358511828</t>
  </si>
  <si>
    <t>K0Z119ST</t>
  </si>
  <si>
    <t>TOP MASTER KAWASAKI Z125</t>
  </si>
  <si>
    <t>8430358508750</t>
  </si>
  <si>
    <t>Y0MT16ST</t>
  </si>
  <si>
    <t>TOP MASTER YAMAHA MT 10</t>
  </si>
  <si>
    <t>8430358478916</t>
  </si>
  <si>
    <t>Y0MT36IF</t>
  </si>
  <si>
    <t>3P SYSTEM YAMAHA MT 03</t>
  </si>
  <si>
    <t>8430358478886</t>
  </si>
  <si>
    <t>Y0MT36ST</t>
  </si>
  <si>
    <t>TOP MASTER YAMAHA MT 3 YFR-R3</t>
  </si>
  <si>
    <t>8430358478923</t>
  </si>
  <si>
    <t>Y0MT74ST</t>
  </si>
  <si>
    <t>TOP MASTER YAMAHA MT 07</t>
  </si>
  <si>
    <t>8430358478893</t>
  </si>
  <si>
    <t>Y0MT76IF</t>
  </si>
  <si>
    <t>3P SYSTEM YAMAHA MT 07 TRACER</t>
  </si>
  <si>
    <t>8430358471849</t>
  </si>
  <si>
    <t>Y0MT76ST</t>
  </si>
  <si>
    <t>TOP MASTER YAMAHA MT 07 TRACER</t>
  </si>
  <si>
    <t>8430358471955</t>
  </si>
  <si>
    <t>Y0MT78IF</t>
  </si>
  <si>
    <t>3P SYSTEM YAMAHA MT 07</t>
  </si>
  <si>
    <t>8430358094925</t>
  </si>
  <si>
    <t>W0NT13SR</t>
  </si>
  <si>
    <t>SR SIDE BAG HOLDER BMW NINET 1200</t>
  </si>
  <si>
    <t>8430358072848</t>
  </si>
  <si>
    <t>Y0MT16IF</t>
  </si>
  <si>
    <t>3P SYSTEM YAMAHA MT10</t>
  </si>
  <si>
    <t>8430358069336</t>
  </si>
  <si>
    <t>Y0MJ44ST</t>
  </si>
  <si>
    <t>TOP MASTER YAMAHA MAJESTIC 400</t>
  </si>
  <si>
    <t>8430358497474</t>
  </si>
  <si>
    <t>Y0MJ15ST</t>
  </si>
  <si>
    <t>TOP MASTER YAMAHA MAJESTY 125 S</t>
  </si>
  <si>
    <t>8430358072855</t>
  </si>
  <si>
    <t>Y0JG52ST</t>
  </si>
  <si>
    <t>TOP MASTER YAMAHA JOG RR CS50</t>
  </si>
  <si>
    <t>8430358072862</t>
  </si>
  <si>
    <t>Y0FZ84ST</t>
  </si>
  <si>
    <t>TOP MASTER YAMAHA FZ8</t>
  </si>
  <si>
    <t>8430358471948</t>
  </si>
  <si>
    <t>Y0FZ64ST</t>
  </si>
  <si>
    <t>TOP MASTER YAMAHA FAZER 600</t>
  </si>
  <si>
    <t>8430358088177</t>
  </si>
  <si>
    <t>Y0FZ61ST</t>
  </si>
  <si>
    <t>8430358478947</t>
  </si>
  <si>
    <t>Y0FZ16ST</t>
  </si>
  <si>
    <t>TOP MASTER YAMAHA FAZER 1000</t>
  </si>
  <si>
    <t>8430358631427</t>
  </si>
  <si>
    <t>Y0FZ11ST</t>
  </si>
  <si>
    <t>8430358632806</t>
  </si>
  <si>
    <t>Y0FJ31ST</t>
  </si>
  <si>
    <t>TOP MASTER YAMAHA FJR 1300</t>
  </si>
  <si>
    <t>8430358632813</t>
  </si>
  <si>
    <t>Y0FJ15ST</t>
  </si>
  <si>
    <t>8430358632820</t>
  </si>
  <si>
    <t>Y0F68T</t>
  </si>
  <si>
    <t>8430358625716</t>
  </si>
  <si>
    <t>Y0DL53ST</t>
  </si>
  <si>
    <t>TOP MASTER YAMAHA DELIGHT 125</t>
  </si>
  <si>
    <t>8430358625648</t>
  </si>
  <si>
    <t>Y0DL17ST</t>
  </si>
  <si>
    <t>8430358625655</t>
  </si>
  <si>
    <t>Y0CY17ST</t>
  </si>
  <si>
    <t>TOP MASTER YAMAHA CYGNUS 125</t>
  </si>
  <si>
    <t>8430358625662</t>
  </si>
  <si>
    <t>Y0CY14ST</t>
  </si>
  <si>
    <t>TOP MASTER YAMAHA CYGNUS 125 X</t>
  </si>
  <si>
    <t>8430358621039</t>
  </si>
  <si>
    <t>Y0BW10ST</t>
  </si>
  <si>
    <t>TOP MASTER YAMAHA BW'S 125i</t>
  </si>
  <si>
    <t>8430358625686</t>
  </si>
  <si>
    <t>Y0A57T</t>
  </si>
  <si>
    <t>TOP MASTER YAMAHA AEROX 50</t>
  </si>
  <si>
    <t>8430358631199</t>
  </si>
  <si>
    <t>X025PS</t>
  </si>
  <si>
    <t>PIN SYSTEM KAWASAKI RING</t>
  </si>
  <si>
    <t>8430358665835</t>
  </si>
  <si>
    <t>Y0MT78ST</t>
  </si>
  <si>
    <t>8430358645592</t>
  </si>
  <si>
    <t>Y0MT93ST</t>
  </si>
  <si>
    <t>TOP MASTER YAMAHA MT 09</t>
  </si>
  <si>
    <t>8430358567054</t>
  </si>
  <si>
    <t>Y0MT95IF</t>
  </si>
  <si>
    <t>3P YAMAHA MT 09 TRACER</t>
  </si>
  <si>
    <t>8430358088184</t>
  </si>
  <si>
    <t>Y0MT95ST</t>
  </si>
  <si>
    <t>TOP MASTER YAMAHA MT 09 TRACER</t>
  </si>
  <si>
    <t>8430358631205</t>
  </si>
  <si>
    <t>Y0MT97IF</t>
  </si>
  <si>
    <t>3P SYSTEM YAMAHA MT 09</t>
  </si>
  <si>
    <t>8430358066465</t>
  </si>
  <si>
    <t>Y0MT97SE</t>
  </si>
  <si>
    <t>SIDE BAG HOLDER YAMAHA MT 09</t>
  </si>
  <si>
    <t>8430358066304</t>
  </si>
  <si>
    <t>Y0MT97ST</t>
  </si>
  <si>
    <t>8430358471818</t>
  </si>
  <si>
    <t>Y0MT98IF</t>
  </si>
  <si>
    <t>3P SYSTEM YAMAHA MT 09 SP</t>
  </si>
  <si>
    <t>8430358471719</t>
  </si>
  <si>
    <t>Y0N10T</t>
  </si>
  <si>
    <t>TOP MASTER YAMAHA NEOS 50 100</t>
  </si>
  <si>
    <t>8430358476721</t>
  </si>
  <si>
    <t>Y0NK98IF</t>
  </si>
  <si>
    <t>3P SYSTEM YAMAHA NIKEN 900</t>
  </si>
  <si>
    <t>8430358001640</t>
  </si>
  <si>
    <t>Y0NM15ST</t>
  </si>
  <si>
    <t>TOP MASTER YAMAHA N MAX 125</t>
  </si>
  <si>
    <t>8430358071094</t>
  </si>
  <si>
    <t>Y0NS58ST</t>
  </si>
  <si>
    <t>TOP MASTER YAMAHA NE'OS 50</t>
  </si>
  <si>
    <t>8430358474871</t>
  </si>
  <si>
    <t>GILERA</t>
  </si>
  <si>
    <t>FUOCO 500</t>
  </si>
  <si>
    <t>18,19,10,09,08,17,14,07,11,13,12,16,15</t>
  </si>
  <si>
    <t>Y0RX53ST</t>
  </si>
  <si>
    <t>TOP MASTER YAMAHA AEROX 50 R</t>
  </si>
  <si>
    <t>8430358474956</t>
  </si>
  <si>
    <t>GP800</t>
  </si>
  <si>
    <t>14,13,16,12,17,19,18,09,08,15,10,11</t>
  </si>
  <si>
    <t>Y0T51T</t>
  </si>
  <si>
    <t>TOP MASTER YAMAHA TMAX 500</t>
  </si>
  <si>
    <t>8430358057784</t>
  </si>
  <si>
    <t>SR MAX 300</t>
  </si>
  <si>
    <t>16,12,17,15,14,13</t>
  </si>
  <si>
    <t>Y0TC98IF</t>
  </si>
  <si>
    <t>3P SYSTEM YAMAHA MT09 TRACER</t>
  </si>
  <si>
    <t>8430358009899</t>
  </si>
  <si>
    <t>RUNNER 125</t>
  </si>
  <si>
    <t>01,02,97,98,99,00</t>
  </si>
  <si>
    <t>Y0TM52RV</t>
  </si>
  <si>
    <t>KIT DOSSERET YAMAHA TMAX 530</t>
  </si>
  <si>
    <t>8430358057500</t>
  </si>
  <si>
    <t>RUNNER 50SP VX 150</t>
  </si>
  <si>
    <t>17,12,03,04,05,06,07,08,09,10,16,15,14,13,11,18</t>
  </si>
  <si>
    <t>Y0TM52ST</t>
  </si>
  <si>
    <t>TOP MASTER YAMAHAT-MAX 530</t>
  </si>
  <si>
    <t>8430358666177</t>
  </si>
  <si>
    <t>CB1100RS/EX</t>
  </si>
  <si>
    <t>Y0TM57ST</t>
  </si>
  <si>
    <t>8430358001886</t>
  </si>
  <si>
    <t>CB 250</t>
  </si>
  <si>
    <t>G</t>
  </si>
  <si>
    <t>96,97,98,99,95,94,00,01,02,03,04,93,92</t>
  </si>
  <si>
    <t>Y0TR14ST</t>
  </si>
  <si>
    <t>TOP MASTER YAMAHA TRICITY 125</t>
  </si>
  <si>
    <t>8430358001909</t>
  </si>
  <si>
    <t>CB 500S</t>
  </si>
  <si>
    <t>05,04,03,02,01,00,94,99,95,96,98,97</t>
  </si>
  <si>
    <t>Y0TR98IF</t>
  </si>
  <si>
    <t>8430358496187</t>
  </si>
  <si>
    <t>CBF 1000</t>
  </si>
  <si>
    <t>13,11,10,12</t>
  </si>
  <si>
    <t>Y0TR98SE</t>
  </si>
  <si>
    <t>SIDE BAG HOLDER YAMAHA MT09 TRACER</t>
  </si>
  <si>
    <t>8430358034471</t>
  </si>
  <si>
    <t>CBR 1100 XX</t>
  </si>
  <si>
    <t>97,98,99,00,01,02,03,04,05,06,07</t>
  </si>
  <si>
    <t>Y0XJ11ST</t>
  </si>
  <si>
    <t>TOP MASTER YAMAHA XJR 1300</t>
  </si>
  <si>
    <t>8430358045255</t>
  </si>
  <si>
    <t>CBR 125</t>
  </si>
  <si>
    <t>05,04,08,07,06,09,10</t>
  </si>
  <si>
    <t>S0CX19ST</t>
  </si>
  <si>
    <t>TOP MASTER SUPER SOCO CUX</t>
  </si>
  <si>
    <t>8430358665729</t>
  </si>
  <si>
    <t>CB1000R</t>
  </si>
  <si>
    <t>S0TC19ST</t>
  </si>
  <si>
    <t>TOP MASTER SUPER SOCO TC MAX</t>
  </si>
  <si>
    <t>8430358480810</t>
  </si>
  <si>
    <t>CBF 125</t>
  </si>
  <si>
    <t>08,09,10,11,12,13,14</t>
  </si>
  <si>
    <t>Y0TN79ST</t>
  </si>
  <si>
    <t>TOP MASTER YAMAHA TENERE 700</t>
  </si>
  <si>
    <t>8430358045262</t>
  </si>
  <si>
    <t>CBF 250</t>
  </si>
  <si>
    <t>08,07,06,05,04</t>
  </si>
  <si>
    <t>H0DV10ST</t>
  </si>
  <si>
    <t>TOP MASTER AFRICA TWIN CRF 1100L ADVENTURE SPORT</t>
  </si>
  <si>
    <t>8430358621008</t>
  </si>
  <si>
    <t>CB500F</t>
  </si>
  <si>
    <t>17,18,16</t>
  </si>
  <si>
    <t>H0CR10ST</t>
  </si>
  <si>
    <t>TOP MASTER HONDA CRF 1100 L AFRICA TWIN</t>
  </si>
  <si>
    <t>8430358620773</t>
  </si>
  <si>
    <t>18,16,17</t>
  </si>
  <si>
    <t>P0PL19ST</t>
  </si>
  <si>
    <t>TOP MASTER PEUGEOT PULSION 125</t>
  </si>
  <si>
    <t>8430358665958</t>
  </si>
  <si>
    <t>CBR500R</t>
  </si>
  <si>
    <t>TOP CASE TR48 TERRA</t>
  </si>
  <si>
    <t>8430358034495</t>
  </si>
  <si>
    <t>CBR 600F</t>
  </si>
  <si>
    <t>08,07,06,05,04,03,02,01</t>
  </si>
  <si>
    <t>D0TR37100</t>
  </si>
  <si>
    <t>TOP CASE TR37 TERRA</t>
  </si>
  <si>
    <t>8430358043725</t>
  </si>
  <si>
    <t>05,06,07,09,08</t>
  </si>
  <si>
    <t>B0TX584P</t>
  </si>
  <si>
    <t>4P SYSTEM BENELLI TRK 502X</t>
  </si>
  <si>
    <t>8430358665859</t>
  </si>
  <si>
    <t>CB650R</t>
  </si>
  <si>
    <t>H0CR104P</t>
  </si>
  <si>
    <t>4P SYSTEM HONDA CRF 1100 L AFRICA TWIN</t>
  </si>
  <si>
    <t>8430358665866</t>
  </si>
  <si>
    <t>CBR650R</t>
  </si>
  <si>
    <t>H0DV104P</t>
  </si>
  <si>
    <t>4P SYSTEM HONDA CRF 1100 L AFRICA TWIN ADVENTURE SPORT</t>
  </si>
  <si>
    <t>8430358665842</t>
  </si>
  <si>
    <t>K0DV794P</t>
  </si>
  <si>
    <t>4P SYSTEM KTM 790 ADVENTURE</t>
  </si>
  <si>
    <t>8430358667952</t>
  </si>
  <si>
    <t>CB125F/TWISTER</t>
  </si>
  <si>
    <t>19,15,16,17,18</t>
  </si>
  <si>
    <t>K0SP194P</t>
  </si>
  <si>
    <t>4P SYSTEM KTM 1290 SUPERADVENTURE</t>
  </si>
  <si>
    <t>8430358583306</t>
  </si>
  <si>
    <t>13,15,14</t>
  </si>
  <si>
    <t>S0VS694P</t>
  </si>
  <si>
    <t>4P SYSTEM SUZUKI V-STROM 650</t>
  </si>
  <si>
    <t>8430358599444</t>
  </si>
  <si>
    <t>15,14</t>
  </si>
  <si>
    <t>T0TG814P</t>
  </si>
  <si>
    <t>4P SYSTEM TRIUMPH TIGER 800</t>
  </si>
  <si>
    <t>8430358583313</t>
  </si>
  <si>
    <t>Y0TN794P</t>
  </si>
  <si>
    <t>4P SYSTEM YAMAHA TENERE 700</t>
  </si>
  <si>
    <t>8430358566569</t>
  </si>
  <si>
    <t>CBR650F</t>
  </si>
  <si>
    <t>14,18,17,15,16,13</t>
  </si>
  <si>
    <t>Y0TR984P</t>
  </si>
  <si>
    <t>4P SYSTEM YAMAHA TRACER 900/GT</t>
  </si>
  <si>
    <t>8430358579040</t>
  </si>
  <si>
    <t>16,17,18,14,13,15</t>
  </si>
  <si>
    <t>M0VT894P</t>
  </si>
  <si>
    <t>4P SYSTEM MOTO GUZZI V85TT</t>
  </si>
  <si>
    <t>8430358566675</t>
  </si>
  <si>
    <t>CBF 600 S/N</t>
  </si>
  <si>
    <t>3P SH36</t>
  </si>
  <si>
    <t>08,06,09,04,12,05,10,07,11</t>
  </si>
  <si>
    <t>W0GS19ST</t>
  </si>
  <si>
    <t>TOP MASTER BMW R1200/1250GS ADVENTURE</t>
  </si>
  <si>
    <t>8430358056923</t>
  </si>
  <si>
    <t>HYOSUNG</t>
  </si>
  <si>
    <t>COMET 125</t>
  </si>
  <si>
    <t>10,09,08,07,06</t>
  </si>
  <si>
    <t>4P SYSTEM BMW R1200/R1250GS ADVENTURE</t>
  </si>
  <si>
    <t>8430358657205</t>
  </si>
  <si>
    <t>CB 300R NEO SPORTS CAFE</t>
  </si>
  <si>
    <t>X0IB47</t>
  </si>
  <si>
    <t>SAC INTERNE VALISES TERRA</t>
  </si>
  <si>
    <t>8430358510241</t>
  </si>
  <si>
    <t>CB300F</t>
  </si>
  <si>
    <t>11,12,13,14,15,16</t>
  </si>
  <si>
    <t>203134R1</t>
  </si>
  <si>
    <t>SHAD STANDART BARRILET CLES</t>
  </si>
  <si>
    <t>8430358632875</t>
  </si>
  <si>
    <t>VRF 1200X CROSSTOURER</t>
  </si>
  <si>
    <t>13,15,17,18,19,14,12,16</t>
  </si>
  <si>
    <t>D1BTRPA</t>
  </si>
  <si>
    <t>PLATINE ALUMINIUM + KIT VISSERIE</t>
  </si>
  <si>
    <t>8430358530379</t>
  </si>
  <si>
    <t>18,19,12,15,17,13,14,16</t>
  </si>
  <si>
    <t>X0TR01</t>
  </si>
  <si>
    <t>FILET INTERNE VALISES TERRA</t>
  </si>
  <si>
    <t>8430358665644</t>
  </si>
  <si>
    <t>AFRICA TWIN CRF1000L</t>
  </si>
  <si>
    <t>17,19,18,16</t>
  </si>
  <si>
    <t>D1TRBOR</t>
  </si>
  <si>
    <t>KIT VISSERIE VALISE TERRA</t>
  </si>
  <si>
    <t>8430358530102</t>
  </si>
  <si>
    <t>CRF 250L</t>
  </si>
  <si>
    <t>17,14,16,13,15,12</t>
  </si>
  <si>
    <t>D1TRTSR</t>
  </si>
  <si>
    <t>PARTIE SUPÉRIEURE SERRURE TERRA</t>
  </si>
  <si>
    <t>8430358667617</t>
  </si>
  <si>
    <t>D1TR37MIR</t>
  </si>
  <si>
    <t>PARTIE INFÉRIEURE SERRURE TR37</t>
  </si>
  <si>
    <t>8430358597648</t>
  </si>
  <si>
    <t>VFR 800X CROSSRUNNER</t>
  </si>
  <si>
    <t>16,18,17,15</t>
  </si>
  <si>
    <t>D1TR48MIR</t>
  </si>
  <si>
    <t>PARTIE INFÉRIEURE SERRURE TR48</t>
  </si>
  <si>
    <t>8430358597877</t>
  </si>
  <si>
    <t>D1TRBO1R</t>
  </si>
  <si>
    <t>KIT BARRILLET TOP CASE TERRA</t>
  </si>
  <si>
    <t>8430358565906</t>
  </si>
  <si>
    <t>CTX700</t>
  </si>
  <si>
    <t>18,16,15,17,14</t>
  </si>
  <si>
    <t>203507R</t>
  </si>
  <si>
    <t>JOINT DE CONTOUR TERRA</t>
  </si>
  <si>
    <t>8430358634046</t>
  </si>
  <si>
    <t>17,16,18,14,15</t>
  </si>
  <si>
    <t>X0TR02R</t>
  </si>
  <si>
    <t>TAPIS INTÉRIEUR TERRA TOP CASES</t>
  </si>
  <si>
    <t>8430358568273</t>
  </si>
  <si>
    <t>14,17,18,16,15</t>
  </si>
  <si>
    <t>203471R</t>
  </si>
  <si>
    <t>COUVERCLE ALUMINIUM TOP CASE TERRA</t>
  </si>
  <si>
    <t>8430358626089</t>
  </si>
  <si>
    <t>CB500X</t>
  </si>
  <si>
    <t>D1TR36MIR</t>
  </si>
  <si>
    <t>PARTIE INFÉRIEURE SERRURE TR36</t>
  </si>
  <si>
    <t>8430358625334</t>
  </si>
  <si>
    <t>16,14,17,18,13,19,15</t>
  </si>
  <si>
    <t>D1TR47MIR</t>
  </si>
  <si>
    <t>PARTIE INFÉRIEURE SERRURE TR47</t>
  </si>
  <si>
    <t>8430358667600</t>
  </si>
  <si>
    <t>17,18,19,16</t>
  </si>
  <si>
    <t>D1TR361PR</t>
  </si>
  <si>
    <t>SUPPORT DE MONTAGE VALISES TERRA</t>
  </si>
  <si>
    <t>8430358034518</t>
  </si>
  <si>
    <t>DYLAN SES 150</t>
  </si>
  <si>
    <t>04,03,05,06,02,07,08</t>
  </si>
  <si>
    <t>203163R</t>
  </si>
  <si>
    <t>COUVERCLE ALUMINIUM VALISES TERRA</t>
  </si>
  <si>
    <t>8430358657953</t>
  </si>
  <si>
    <t>AFRICA TWIN ADVENTURE SPORTS CRF1000L</t>
  </si>
  <si>
    <t>Y0FZ80SE</t>
  </si>
  <si>
    <t>SIDE BAG HOLDER YAMAHA FZ8</t>
  </si>
  <si>
    <t>8430358657946</t>
  </si>
  <si>
    <t>H0NC764P</t>
  </si>
  <si>
    <t>4P SYSTEM HONDA NC 750X</t>
  </si>
  <si>
    <t>8430358598065</t>
  </si>
  <si>
    <t>FORZA 125</t>
  </si>
  <si>
    <t>15,19,17,16,18</t>
  </si>
  <si>
    <t>D0TR47100R</t>
  </si>
  <si>
    <t>VALISE DROITE TR47R TERRA</t>
  </si>
  <si>
    <t>8430358623965</t>
  </si>
  <si>
    <t>16,17</t>
  </si>
  <si>
    <t>VALISE GAUCHE TR47L TERRA</t>
  </si>
  <si>
    <t>8430358648838</t>
  </si>
  <si>
    <t>FORZA 300</t>
  </si>
  <si>
    <t>VALISE DROITE TR36R TERRA</t>
  </si>
  <si>
    <t>8430358657304</t>
  </si>
  <si>
    <t>D0TR36100L</t>
  </si>
  <si>
    <t>VALISE GAUCHE TR36L TERRA</t>
  </si>
  <si>
    <t>8430358631885</t>
  </si>
  <si>
    <t>17,16,15,14,13</t>
  </si>
  <si>
    <t>M0VT89ST</t>
  </si>
  <si>
    <t>TOP MASTER MOTOGUZZI V85 TT</t>
  </si>
  <si>
    <t>8430358550001</t>
  </si>
  <si>
    <t>17,13,16,14,15</t>
  </si>
  <si>
    <t>B0TX50ST</t>
  </si>
  <si>
    <t>TOP MASTER BENELLI TRK 502X</t>
  </si>
  <si>
    <t>8430358662223</t>
  </si>
  <si>
    <t>GOLDWING GL1800</t>
  </si>
  <si>
    <t>H0SH20ST</t>
  </si>
  <si>
    <t>TOP MASTER HONDA SH125</t>
  </si>
  <si>
    <t>8430358666634</t>
  </si>
  <si>
    <t>GV 125 AQUILA</t>
  </si>
  <si>
    <t>H0XD774P</t>
  </si>
  <si>
    <t>4P SYSTEM HONDA X-ADV 750</t>
  </si>
  <si>
    <t>8430358666641</t>
  </si>
  <si>
    <t>SSB</t>
  </si>
  <si>
    <t>D0B23200W</t>
  </si>
  <si>
    <t>VALISES SH23 ALU LOOK</t>
  </si>
  <si>
    <t>8430358042612</t>
  </si>
  <si>
    <t>HORNET 600</t>
  </si>
  <si>
    <t>03,04,05,06</t>
  </si>
  <si>
    <t>W0FS884P</t>
  </si>
  <si>
    <t>4P SYSTEM BMW F750GS/F850GS/ADVENTURE</t>
  </si>
  <si>
    <t>8430358095762</t>
  </si>
  <si>
    <t>HORNET CB600F</t>
  </si>
  <si>
    <t>10,09,08,07</t>
  </si>
  <si>
    <t>S0MX50ST</t>
  </si>
  <si>
    <t>TOP MASTER SYM MAXSYM 500 TL</t>
  </si>
  <si>
    <t>8430358662162</t>
  </si>
  <si>
    <t>MSX 125</t>
  </si>
  <si>
    <t>17,19,18</t>
  </si>
  <si>
    <t>H0FR194P</t>
  </si>
  <si>
    <t>4P SYSTEM HONDA CRF 1000L AFRICA TWIN</t>
  </si>
  <si>
    <t>8430358622494</t>
  </si>
  <si>
    <t>INTEGRA 750</t>
  </si>
  <si>
    <t>18,16,17,19</t>
  </si>
  <si>
    <t>Y0TM59ST</t>
  </si>
  <si>
    <t>8430358639805</t>
  </si>
  <si>
    <t>16,18,19,17</t>
  </si>
  <si>
    <t>X0182PS</t>
  </si>
  <si>
    <t>PIN SYSTEM TRIUMPH/AP/BN</t>
  </si>
  <si>
    <t>8430358042339</t>
  </si>
  <si>
    <t>INNOVA 125</t>
  </si>
  <si>
    <t>03,06,04,05</t>
  </si>
  <si>
    <t>T0TG90ST</t>
  </si>
  <si>
    <t>TOP MASTER TRIUMPH TIGER 900/GT/RALLY</t>
  </si>
  <si>
    <t>8430358565005</t>
  </si>
  <si>
    <t>INTEGRA 700</t>
  </si>
  <si>
    <t>13,12</t>
  </si>
  <si>
    <t>T0TG904P</t>
  </si>
  <si>
    <t>4P SYSTEM TRIUMPH TIGER 900/GT/RALLY</t>
  </si>
  <si>
    <t>8430358566552</t>
  </si>
  <si>
    <t>NC750S</t>
  </si>
  <si>
    <t>14,15</t>
  </si>
  <si>
    <t>S0MX50RV</t>
  </si>
  <si>
    <t>KIT DOSSERET SYM MAXSYM 500 TL</t>
  </si>
  <si>
    <t>8430358568587</t>
  </si>
  <si>
    <t>NC750X</t>
  </si>
  <si>
    <t>K0SP11SNN</t>
  </si>
  <si>
    <t>SISSYBAR KEEWAY SUPERLIGHT 125</t>
  </si>
  <si>
    <t>8430358616509</t>
  </si>
  <si>
    <t>19,16,17,18</t>
  </si>
  <si>
    <t>S0CP10ST</t>
  </si>
  <si>
    <t>TOP MASTER SUPER SOCO CPX ELECTRIC</t>
  </si>
  <si>
    <t>8430358616493</t>
  </si>
  <si>
    <t>18,17,19,16</t>
  </si>
  <si>
    <t>K0DK30ST</t>
  </si>
  <si>
    <t>TOP MASTER KTM DUKE 390 ADVENTURE</t>
  </si>
  <si>
    <t>8430358605688</t>
  </si>
  <si>
    <t>PCX 125</t>
  </si>
  <si>
    <t>13,10,15,12,19,17,16,18,14,11</t>
  </si>
  <si>
    <t>Y0TR30ST</t>
  </si>
  <si>
    <t>TOP MASTER YAMAHA TRICITY 300</t>
  </si>
  <si>
    <t>8430358498969</t>
  </si>
  <si>
    <t>14,10,18,19,11,13,12,16,17,15</t>
  </si>
  <si>
    <t>X0IB20</t>
  </si>
  <si>
    <t>BALUCHON 20L</t>
  </si>
  <si>
    <t>8430358661585</t>
  </si>
  <si>
    <t>CMX REBEL 500</t>
  </si>
  <si>
    <t>18,17</t>
  </si>
  <si>
    <t>X0IB08</t>
  </si>
  <si>
    <t>BALLUCHON 8L</t>
  </si>
  <si>
    <t>8430358661578</t>
  </si>
  <si>
    <t>S0VS104P</t>
  </si>
  <si>
    <t>4P SYSTEM SUZUKI V-STROM 1000/1050</t>
  </si>
  <si>
    <t>8430358029422</t>
  </si>
  <si>
    <t>SILVERWING 600</t>
  </si>
  <si>
    <t>13,01,02,03,04,12,05,06,07,08,11,10</t>
  </si>
  <si>
    <t>S0SL10ST</t>
  </si>
  <si>
    <t>TOP MASTER SILENCE S01</t>
  </si>
  <si>
    <t>8430358500594</t>
  </si>
  <si>
    <t>SH150</t>
  </si>
  <si>
    <t>16,15,11,12,14,13,10,09</t>
  </si>
  <si>
    <t>W0FR90ST</t>
  </si>
  <si>
    <t>TOP MASTER BMW F900X/XR</t>
  </si>
  <si>
    <t>8430358642805</t>
  </si>
  <si>
    <t>SH125</t>
  </si>
  <si>
    <t>17,18</t>
  </si>
  <si>
    <t>V0VR50ST</t>
  </si>
  <si>
    <t>TOP MASTER VOGE 500 R</t>
  </si>
  <si>
    <t>8430358562912</t>
  </si>
  <si>
    <t>SH-MODE 125</t>
  </si>
  <si>
    <t>16,15,14,17</t>
  </si>
  <si>
    <t>W0FG884P</t>
  </si>
  <si>
    <t>4P SYSTEM BMW F650GS/F700GS/F800GS</t>
  </si>
  <si>
    <t>8430358108783</t>
  </si>
  <si>
    <t>SILVERWING 125</t>
  </si>
  <si>
    <t>P</t>
  </si>
  <si>
    <t>10,09,07,08</t>
  </si>
  <si>
    <t>W0ST18ST</t>
  </si>
  <si>
    <t>TOP MASTER WOTTAN STORM T 125</t>
  </si>
  <si>
    <t>8430358016491</t>
  </si>
  <si>
    <t>VARADERO 125</t>
  </si>
  <si>
    <t>14,12,13,11,01,02,03,04,05,06,07,08,09,10</t>
  </si>
  <si>
    <t>W0FR90IF</t>
  </si>
  <si>
    <t>3P SYSTEM BMW F900 X/XR</t>
  </si>
  <si>
    <t>8430358498495</t>
  </si>
  <si>
    <t>VFR 1200F</t>
  </si>
  <si>
    <t>10,12,16,15,11,14,13</t>
  </si>
  <si>
    <t>D0B47106</t>
  </si>
  <si>
    <t>TOP CASE SH47 BLANC</t>
  </si>
  <si>
    <t>8430358587410</t>
  </si>
  <si>
    <t>VFR 800</t>
  </si>
  <si>
    <t>05,06,07,08,09,10,11,12,13</t>
  </si>
  <si>
    <t>D0B40200</t>
  </si>
  <si>
    <t>TOP CASE SH40 ALU LOOK</t>
  </si>
  <si>
    <t>8430358034617</t>
  </si>
  <si>
    <t>09,08,07,06,05,13,12,10,11</t>
  </si>
  <si>
    <t>D0B47206</t>
  </si>
  <si>
    <t>TOP CASE SH47 ROUGE</t>
  </si>
  <si>
    <t>8430358518261</t>
  </si>
  <si>
    <t>VISION 110</t>
  </si>
  <si>
    <t>19,15,17,16,13,12,11,18,14</t>
  </si>
  <si>
    <t>D0RI47</t>
  </si>
  <si>
    <t>DOSSERET SH47</t>
  </si>
  <si>
    <t>8430358644571</t>
  </si>
  <si>
    <t>X-ADV</t>
  </si>
  <si>
    <t>19,17,18</t>
  </si>
  <si>
    <t>D1B47E08</t>
  </si>
  <si>
    <t>COUVERCLE SH47 BLANC</t>
  </si>
  <si>
    <t>8430358644731</t>
  </si>
  <si>
    <t>D1B47E15</t>
  </si>
  <si>
    <t>COUVERCLE SH47 NEW TITANIUM</t>
  </si>
  <si>
    <t>8430358644434</t>
  </si>
  <si>
    <t>D1B47E06</t>
  </si>
  <si>
    <t>COUVERCLE SH47 CARBON</t>
  </si>
  <si>
    <t>8430358646148</t>
  </si>
  <si>
    <t>C0MT60ST</t>
  </si>
  <si>
    <t>TOP MASTER CF MOTO 650 MT</t>
  </si>
  <si>
    <t>8430358645325</t>
  </si>
  <si>
    <t>AK 550</t>
  </si>
  <si>
    <t>W0SX10ST</t>
  </si>
  <si>
    <t>TOP MASTER BMW S1000XR</t>
  </si>
  <si>
    <t>8430358645066</t>
  </si>
  <si>
    <t>19,18,17</t>
  </si>
  <si>
    <t>W0SX10IF</t>
  </si>
  <si>
    <t>3P SYSTEM BMW S1000XR</t>
  </si>
  <si>
    <t>8430358645318</t>
  </si>
  <si>
    <t>K0VS10ST</t>
  </si>
  <si>
    <t>TOP MASTER KEEWAY VIESTE 125</t>
  </si>
  <si>
    <t>8430358600140</t>
  </si>
  <si>
    <t>KEEWAY</t>
  </si>
  <si>
    <t>CITYBLADE 125i</t>
  </si>
  <si>
    <t>15,17,16</t>
  </si>
  <si>
    <t>S0VS10IF</t>
  </si>
  <si>
    <t>3P SYSTEM V-STROM 1000/1050/XT</t>
  </si>
  <si>
    <t>8430358641723</t>
  </si>
  <si>
    <t>KTM</t>
  </si>
  <si>
    <t>DUKE 390</t>
  </si>
  <si>
    <t>Z0G110ST</t>
  </si>
  <si>
    <t>TOP MASTER ZONTES G1/SCRAMBLER 125</t>
  </si>
  <si>
    <t>8430358641709</t>
  </si>
  <si>
    <t>DUKE 125</t>
  </si>
  <si>
    <t>Z0G110SR</t>
  </si>
  <si>
    <t>SR SIDE BAG HOLDER ZONTES G1/SCRAMBLER 125</t>
  </si>
  <si>
    <t>8430358606272</t>
  </si>
  <si>
    <t>15,16,14</t>
  </si>
  <si>
    <t>D1B47CAR</t>
  </si>
  <si>
    <t>SH47 CATADRIOPTIQUE BLANC</t>
  </si>
  <si>
    <t>8430358588240</t>
  </si>
  <si>
    <t>DUKE 200</t>
  </si>
  <si>
    <t>15,13,12,11,16,14</t>
  </si>
  <si>
    <t>D1B471CAR</t>
  </si>
  <si>
    <t>SH47 CATADRIOPTIQUE ROUGE</t>
  </si>
  <si>
    <t>8430358648609</t>
  </si>
  <si>
    <t>DUKE 690</t>
  </si>
  <si>
    <t>D1B59PMAR</t>
  </si>
  <si>
    <t>SERRURE SH 58X/ SH59X PREMIUM</t>
  </si>
  <si>
    <t>8430358561076</t>
  </si>
  <si>
    <t>1190 ADVENTURE / R</t>
  </si>
  <si>
    <t>13</t>
  </si>
  <si>
    <t>D1B47MAR</t>
  </si>
  <si>
    <t>SERRURE SH47</t>
  </si>
  <si>
    <t>8430358657212</t>
  </si>
  <si>
    <t>1050 ADVENTURE</t>
  </si>
  <si>
    <t>15,14,16</t>
  </si>
  <si>
    <t>D1B47ETR</t>
  </si>
  <si>
    <t>KIT AUTOCOLLANTS SH47</t>
  </si>
  <si>
    <t>8430358642584</t>
  </si>
  <si>
    <t>14,15,16</t>
  </si>
  <si>
    <t>H0PC11ST</t>
  </si>
  <si>
    <t>TOP MASTER HONDA PCX 125</t>
  </si>
  <si>
    <t>8430358668379</t>
  </si>
  <si>
    <t>D790 ADVENTURE / R</t>
  </si>
  <si>
    <t>H0SH39ST</t>
  </si>
  <si>
    <t>TOP MASTER HONDA SH300</t>
  </si>
  <si>
    <t>8430358605206</t>
  </si>
  <si>
    <t>SUPER DINK/DOWNTOWN 125/350</t>
  </si>
  <si>
    <t>Z0U110ST</t>
  </si>
  <si>
    <t>TOP MASTER ZONTES U/U1/HYPER TRAIL 125</t>
  </si>
  <si>
    <t>8430358605268</t>
  </si>
  <si>
    <t>17,19,16,18</t>
  </si>
  <si>
    <t>Z0U110IF</t>
  </si>
  <si>
    <t>3P SYSTEM ZONTES U/U1/HYPER TRAIL 125</t>
  </si>
  <si>
    <t>8430358034648</t>
  </si>
  <si>
    <t>KAWASAKI</t>
  </si>
  <si>
    <t>ER5 500</t>
  </si>
  <si>
    <t>07,06,02,03,04,05</t>
  </si>
  <si>
    <t>V0AC30ST</t>
  </si>
  <si>
    <t>TOP MASTER VOGE AC300</t>
  </si>
  <si>
    <t>8430358587151</t>
  </si>
  <si>
    <t>ER6 N-F</t>
  </si>
  <si>
    <t>13,12,14,16,15,17</t>
  </si>
  <si>
    <t>V0AC30IF</t>
  </si>
  <si>
    <t>3P SYSTEM VOGE 300AC</t>
  </si>
  <si>
    <t>8430358595002</t>
  </si>
  <si>
    <t>12,14,15,17,16,13</t>
  </si>
  <si>
    <t>V0VR30ST</t>
  </si>
  <si>
    <t>TOP MASTER VOGE 300R</t>
  </si>
  <si>
    <t>8430358527768</t>
  </si>
  <si>
    <t>15,16,12,14,13</t>
  </si>
  <si>
    <t>R0NT69SR</t>
  </si>
  <si>
    <t>SR SIDE BAG HOLDER ROYAL ENFIELD INTERCEPTOR 650</t>
  </si>
  <si>
    <t>8430358525603</t>
  </si>
  <si>
    <t>15,17,16,13,12,14</t>
  </si>
  <si>
    <t>V0VR30IF</t>
  </si>
  <si>
    <t>3P SYSTEM VOGE 300R</t>
  </si>
  <si>
    <t>8430358055872</t>
  </si>
  <si>
    <t>05,08,07,06</t>
  </si>
  <si>
    <t>V0DS50ST</t>
  </si>
  <si>
    <t>TOP MASTER VOGE 500DS</t>
  </si>
  <si>
    <t>8430358481138</t>
  </si>
  <si>
    <t>11,10,09</t>
  </si>
  <si>
    <t>C0GT49ST</t>
  </si>
  <si>
    <t>TOP MASTER CF MOTO 400GT / 650GT</t>
  </si>
  <si>
    <t>8430358663626</t>
  </si>
  <si>
    <t xml:space="preserve">FILLY 125 </t>
  </si>
  <si>
    <t>V0DS50IF</t>
  </si>
  <si>
    <t>3P SYSTEM VOGE 500DS</t>
  </si>
  <si>
    <t>8430358527065</t>
  </si>
  <si>
    <t>G-DINK 300</t>
  </si>
  <si>
    <t>12,15,16,14,13</t>
  </si>
  <si>
    <t>D1BTRPA2</t>
  </si>
  <si>
    <t>PLATINE NOIR ALUMINIUM + KIT VISSERIE</t>
  </si>
  <si>
    <t>8430358630765</t>
  </si>
  <si>
    <t>GRAND DINK 125</t>
  </si>
  <si>
    <t>18,19,16,17</t>
  </si>
  <si>
    <t>X0SW23B</t>
  </si>
  <si>
    <t>SACOCHE RESÉRVOIR SW23</t>
  </si>
  <si>
    <t>8430358630703</t>
  </si>
  <si>
    <t>GRAND DINK 300</t>
  </si>
  <si>
    <t>H0ICX594P</t>
  </si>
  <si>
    <t>4P SYSTEM HONDA CB500X</t>
  </si>
  <si>
    <t>8430358474826</t>
  </si>
  <si>
    <t>GRAND DINK 250</t>
  </si>
  <si>
    <t>15,13,12,11,03,02,01,00,04,05,06,07,08,09,14,10</t>
  </si>
  <si>
    <t>R0HM49ST</t>
  </si>
  <si>
    <t>TOP MASTER ROYAL ENFIELD HIMALAYAN 410</t>
  </si>
  <si>
    <t>8430358665781</t>
  </si>
  <si>
    <t>R0HM49IF</t>
  </si>
  <si>
    <t>3P SYSTEM ROYAL ENFIELD HIMALAYAN 410</t>
  </si>
  <si>
    <t>8430358665798</t>
  </si>
  <si>
    <t>H0FR11ST</t>
  </si>
  <si>
    <t>TOP MASTER HONDA FORZA 125/350</t>
  </si>
  <si>
    <t>8430358562165</t>
  </si>
  <si>
    <t>AGILITY 200i 16/4T</t>
  </si>
  <si>
    <t>17,18,15,16,14</t>
  </si>
  <si>
    <t>H0FR11RV</t>
  </si>
  <si>
    <t>KIT FIXATION DOSSERET HONDA FORZA 125/350</t>
  </si>
  <si>
    <t>8430358520554</t>
  </si>
  <si>
    <t>AGILITY 125 RS</t>
  </si>
  <si>
    <t>14,15,16,19,10,11,18,12,13,17</t>
  </si>
  <si>
    <t>SH48  TITANIUM + CAPOT CARBON + DOSSERET</t>
  </si>
  <si>
    <t>8430358601949</t>
  </si>
  <si>
    <t>RK 125</t>
  </si>
  <si>
    <t>15,16,17</t>
  </si>
  <si>
    <t>X028PS</t>
  </si>
  <si>
    <t>PIN SYSTEM CF MOTO</t>
  </si>
  <si>
    <t>8430358108790</t>
  </si>
  <si>
    <t>VERSYS 1000</t>
  </si>
  <si>
    <t>15,17,16,13,12,14,19,18</t>
  </si>
  <si>
    <t>Y0MT31ST</t>
  </si>
  <si>
    <t>TOP MASTER YAMAHA MT03</t>
  </si>
  <si>
    <t>8430358588417</t>
  </si>
  <si>
    <t>J125</t>
  </si>
  <si>
    <t>17,16</t>
  </si>
  <si>
    <t>W0SR10ST</t>
  </si>
  <si>
    <t>8430358560246</t>
  </si>
  <si>
    <t>Y0MT31IF</t>
  </si>
  <si>
    <t>3P SYSTEM YAMAHA MT03</t>
  </si>
  <si>
    <t>8430358662551</t>
  </si>
  <si>
    <t>K-LIGHT</t>
  </si>
  <si>
    <t>D0TR37100B</t>
  </si>
  <si>
    <t>TOP CASE TR37 TERRA BLACK EDITION</t>
  </si>
  <si>
    <t>8430358605350</t>
  </si>
  <si>
    <t>LIKE 125</t>
  </si>
  <si>
    <t>15,16</t>
  </si>
  <si>
    <t>S0VS61IF</t>
  </si>
  <si>
    <t>3P SYSTEM SUZUKI V-STROM 650</t>
  </si>
  <si>
    <t>8430358648418</t>
  </si>
  <si>
    <t>D0TR48100B</t>
  </si>
  <si>
    <t>TOP CASE TR48 TERRA BLACK EDITION</t>
  </si>
  <si>
    <t>8430358665972</t>
  </si>
  <si>
    <t>PEOPLE GTI 125</t>
  </si>
  <si>
    <t>13,14,17,16,15,10,12,11</t>
  </si>
  <si>
    <t>Y0NM11ST</t>
  </si>
  <si>
    <t>TOP MASTER YAMAHA NMAX 125</t>
  </si>
  <si>
    <t>8430358047501</t>
  </si>
  <si>
    <t>PEOPLE 50</t>
  </si>
  <si>
    <t>06,05</t>
  </si>
  <si>
    <t>N0GT21ST</t>
  </si>
  <si>
    <t>TOP MASTER NIU MQIGT ELECTRICA</t>
  </si>
  <si>
    <t>8430358500549</t>
  </si>
  <si>
    <t>PEOPLE 125</t>
  </si>
  <si>
    <t>18</t>
  </si>
  <si>
    <t>D0TR47100RB</t>
  </si>
  <si>
    <t>VALISE DROITE TR47R TERRA BLACK EDITION</t>
  </si>
  <si>
    <t>8430358514522</t>
  </si>
  <si>
    <t>RKV 150/200S/200S FACTORY</t>
  </si>
  <si>
    <t>12,16,17,15,11,13,14</t>
  </si>
  <si>
    <t>D0TR47100LB</t>
  </si>
  <si>
    <t>VALISE GAUCHE TR47L TERRA BLACK EDITION</t>
  </si>
  <si>
    <t>8430358665422</t>
  </si>
  <si>
    <t>RKF 125</t>
  </si>
  <si>
    <t>D0TR36100RB</t>
  </si>
  <si>
    <t>VALISE DROITE TR36R TERRA BLACK EDITION</t>
  </si>
  <si>
    <t>8430358520196</t>
  </si>
  <si>
    <t>RKS 125</t>
  </si>
  <si>
    <t>17,16,18,15,14,13,12,11</t>
  </si>
  <si>
    <t>D0TR36100LB</t>
  </si>
  <si>
    <t>VALISE GAUCHE TR36L TERRA BLACK EDITION</t>
  </si>
  <si>
    <t>8430358009615</t>
  </si>
  <si>
    <t>DINK-SPACER 150</t>
  </si>
  <si>
    <t>97,98,99,00,01,02,03,04,05,06</t>
  </si>
  <si>
    <t>S0MS41RV</t>
  </si>
  <si>
    <t>KIT FIXATION DOSSERET SYM MAXSYM 400</t>
  </si>
  <si>
    <t>8430358530768</t>
  </si>
  <si>
    <t>SILVER BLADE 125</t>
  </si>
  <si>
    <t>14,13,15,16,17,12</t>
  </si>
  <si>
    <t>H0XD714P</t>
  </si>
  <si>
    <t>8430358514621</t>
  </si>
  <si>
    <t>SUPERLIGHT 125</t>
  </si>
  <si>
    <t>19,18,13,14,15,16,11,17,12</t>
  </si>
  <si>
    <t>S0MS41ST</t>
  </si>
  <si>
    <t>TOP MASTER SYM MAXSYM 400</t>
  </si>
  <si>
    <t>8430358624856</t>
  </si>
  <si>
    <t>H0CR61SE</t>
  </si>
  <si>
    <t>SIDE BAG HOLDER HONDA CB650R</t>
  </si>
  <si>
    <t>8430358526129</t>
  </si>
  <si>
    <t>SUPER DINK/DOWNTOWN/DINK STREET 125/300</t>
  </si>
  <si>
    <t>15,09,12,11,14,10,13</t>
  </si>
  <si>
    <t>H0CR61IF</t>
  </si>
  <si>
    <t>3P SYSTEM HONDA CB650R</t>
  </si>
  <si>
    <t>8430358588493</t>
  </si>
  <si>
    <t>DOWNTOWN - SUPER DINK</t>
  </si>
  <si>
    <t>16</t>
  </si>
  <si>
    <t>H0SH31ST</t>
  </si>
  <si>
    <t>TOP MASTER HONDA SH300-350</t>
  </si>
  <si>
    <t>8430358482364</t>
  </si>
  <si>
    <t>13,10,12,15,14,11,09</t>
  </si>
  <si>
    <t>Z0ZT11ST</t>
  </si>
  <si>
    <t>TOP MASTER ZONTES Z2/ZT 125</t>
  </si>
  <si>
    <t>8430358633858</t>
  </si>
  <si>
    <t>VULCAN S</t>
  </si>
  <si>
    <t>19,16,15,17,20,18</t>
  </si>
  <si>
    <t>Y0MT91ST</t>
  </si>
  <si>
    <t>TOP MASTER YAMAHA MT09/SP</t>
  </si>
  <si>
    <t>8430358633964</t>
  </si>
  <si>
    <t>20,17,19,15,18,16</t>
  </si>
  <si>
    <t>D1B23E25</t>
  </si>
  <si>
    <t>SET COLOR LID SH23 ALUMINIUM L/R</t>
  </si>
  <si>
    <t>8430358529731</t>
  </si>
  <si>
    <t>13,12,14</t>
  </si>
  <si>
    <t>D1B40E25</t>
  </si>
  <si>
    <t>COLOR LID SH40 ALUMINIUM</t>
  </si>
  <si>
    <t>8430358623958</t>
  </si>
  <si>
    <t>15,18,16,17</t>
  </si>
  <si>
    <t>202546R</t>
  </si>
  <si>
    <t>RUBBER STOPPERS SH40</t>
  </si>
  <si>
    <t>8430358666603</t>
  </si>
  <si>
    <t>D1B403CAR</t>
  </si>
  <si>
    <t>REFLECTOR SH40 + LOGO SHAD</t>
  </si>
  <si>
    <t>8430358643352</t>
  </si>
  <si>
    <t>VERSYS-X 300</t>
  </si>
  <si>
    <t>Y0MT91IF</t>
  </si>
  <si>
    <t>3P SYSTEM YAMAHA MT09/SP</t>
  </si>
  <si>
    <t>8430358643512</t>
  </si>
  <si>
    <t>Y0MT91SE</t>
  </si>
  <si>
    <t>SIDE BAG HOLDER YAMAHA MT09/SP</t>
  </si>
  <si>
    <t>8430358643451</t>
  </si>
  <si>
    <t>H0NC71IF</t>
  </si>
  <si>
    <t>3P SYSTEM HONDA NC750X</t>
  </si>
  <si>
    <t>8430358585928</t>
  </si>
  <si>
    <t>VERSYS 650</t>
  </si>
  <si>
    <t>11,10,14,12,13,15</t>
  </si>
  <si>
    <t>H0XD71IF</t>
  </si>
  <si>
    <t>3P SYSTEM HONDA X-ADV 750</t>
  </si>
  <si>
    <t>8430358496514</t>
  </si>
  <si>
    <t>12,13,14,10,11</t>
  </si>
  <si>
    <t>D0MV11ST</t>
  </si>
  <si>
    <t>TOP MASTER MULTISTRADA V4 S1200</t>
  </si>
  <si>
    <t>8430358590274</t>
  </si>
  <si>
    <t>16,19,15,17,18</t>
  </si>
  <si>
    <t>A0CH31ST</t>
  </si>
  <si>
    <t>TOP MASTER ARIIC CHINF 318</t>
  </si>
  <si>
    <t>8430358084926</t>
  </si>
  <si>
    <t>07,08,09</t>
  </si>
  <si>
    <t>D0ML104P</t>
  </si>
  <si>
    <t>4P SYSTEM DUCATI MULTISTRADA 950/950S/1200/1260</t>
  </si>
  <si>
    <t>8430358653559</t>
  </si>
  <si>
    <t>15,17,18,16,19</t>
  </si>
  <si>
    <t>K0DV114P</t>
  </si>
  <si>
    <t>4P SYSTEM KTM 1200 SUPER ADVENTURE S/R</t>
  </si>
  <si>
    <t>8430358547636</t>
  </si>
  <si>
    <t>VITALITY 50</t>
  </si>
  <si>
    <t>13,14,12,11,10,09,15,17,16</t>
  </si>
  <si>
    <t>Z0M311RV</t>
  </si>
  <si>
    <t>KIT FIXATION DOSSERET ZONTES M310</t>
  </si>
  <si>
    <t>8430358591325</t>
  </si>
  <si>
    <t>17,13,14,15,16</t>
  </si>
  <si>
    <t>K0DV11ST</t>
  </si>
  <si>
    <t>TOP MASTER KTM 1290 SUPER ADVENTURE</t>
  </si>
  <si>
    <t>8430358545243</t>
  </si>
  <si>
    <t>15,17,13,14,16</t>
  </si>
  <si>
    <t>D0MV114P</t>
  </si>
  <si>
    <t>4P SYSTEM DUCATI MULTISTRADA 1200 V4</t>
  </si>
  <si>
    <t>8430358617469</t>
  </si>
  <si>
    <t>XCITING 400</t>
  </si>
  <si>
    <t>16,14,17,15,13</t>
  </si>
  <si>
    <t>Z0M311ST</t>
  </si>
  <si>
    <t>TOP MASTER ZONTES M310</t>
  </si>
  <si>
    <t>8430358548107</t>
  </si>
  <si>
    <t>15,14,17,13,16</t>
  </si>
  <si>
    <t>Y0TR91SE</t>
  </si>
  <si>
    <t>SIDE BAG HOLDER YAMAHA TRACER 9/GT</t>
  </si>
  <si>
    <t>8430358665095</t>
  </si>
  <si>
    <t>XCITING 400S</t>
  </si>
  <si>
    <t>V0BV41RV</t>
  </si>
  <si>
    <t>KIT FIXATION DOSSERET PIAGGIO BEVERLY 300/400/300S/400S</t>
  </si>
  <si>
    <t>8430358664951</t>
  </si>
  <si>
    <t>H0CR61ST</t>
  </si>
  <si>
    <t>8430358049123</t>
  </si>
  <si>
    <t>XCITING 500 / 500R</t>
  </si>
  <si>
    <t>14,11,15,12,13,05,06,07,08,10,09</t>
  </si>
  <si>
    <t>Y0TR91ST</t>
  </si>
  <si>
    <t>TOP MASTER YAMAHA TRACER 9/GT</t>
  </si>
  <si>
    <t>8430358478374</t>
  </si>
  <si>
    <t>YAGER/DINK 50 - 125</t>
  </si>
  <si>
    <t>15,16,18,12,13,08,14,09,10,11,17</t>
  </si>
  <si>
    <t>Y0TR91IF</t>
  </si>
  <si>
    <t>3P SYSTEM YAMAHA TRACER 9/GT</t>
  </si>
  <si>
    <t>8430358668775</t>
  </si>
  <si>
    <t>Z125</t>
  </si>
  <si>
    <t>X0172PS</t>
  </si>
  <si>
    <t>PIN SYSTEM KTM 1290 SUPER ADVENTURE</t>
  </si>
  <si>
    <t>8430358667846</t>
  </si>
  <si>
    <t>Z400</t>
  </si>
  <si>
    <t>V0BV41ST</t>
  </si>
  <si>
    <t>TOP MASTER PIAGGIO BEVERLY 300/400/300S/400S</t>
  </si>
  <si>
    <t>8430358637221</t>
  </si>
  <si>
    <t>Z650</t>
  </si>
  <si>
    <t>19,18,17,16</t>
  </si>
  <si>
    <t>D1B591PA</t>
  </si>
  <si>
    <t>PLATINE GRANDE + KIT VISSERIE</t>
  </si>
  <si>
    <t>8430358639560</t>
  </si>
  <si>
    <t>Z0T3114P</t>
  </si>
  <si>
    <t>4P SYSTEM ZONTES T310 ADVENTURE/T2-310 ADVENTURE</t>
  </si>
  <si>
    <t>8430358637238</t>
  </si>
  <si>
    <t>H0XD71RV</t>
  </si>
  <si>
    <t>KIT FIXATION DOSSERET HONDA X-ADV /FORZA 750</t>
  </si>
  <si>
    <t>8430358501454</t>
  </si>
  <si>
    <t>Z750</t>
  </si>
  <si>
    <t>10,11,07,08,09,12</t>
  </si>
  <si>
    <t>D1B47ER</t>
  </si>
  <si>
    <t>COUVERCLE SH47 PRET A PEINTRE</t>
  </si>
  <si>
    <t>8430358472563</t>
  </si>
  <si>
    <t>12,09,08,10,11,07</t>
  </si>
  <si>
    <t>H0CF11ST</t>
  </si>
  <si>
    <t>8430358602878</t>
  </si>
  <si>
    <t>Z800</t>
  </si>
  <si>
    <t>13,14,16,15,17</t>
  </si>
  <si>
    <t>DOSSERET TERRA TOP CASES</t>
  </si>
  <si>
    <t>8430358542501</t>
  </si>
  <si>
    <t>15,16,17,13,14</t>
  </si>
  <si>
    <t>D1B59PAR</t>
  </si>
  <si>
    <t>PLATINE GRANDE</t>
  </si>
  <si>
    <t>8430358643628</t>
  </si>
  <si>
    <t>Z900</t>
  </si>
  <si>
    <t>Y0XM11ST</t>
  </si>
  <si>
    <t>TOP MASTER YAMAHA XMAX 125</t>
  </si>
  <si>
    <t>8430358643635</t>
  </si>
  <si>
    <t>S0TC11ST</t>
  </si>
  <si>
    <t>8430358643611</t>
  </si>
  <si>
    <t>D0DV11IF</t>
  </si>
  <si>
    <t>3P SYSTEM DUCATI DIAVEL 1260 /1260S</t>
  </si>
  <si>
    <t>8430358042773</t>
  </si>
  <si>
    <t>ZR-7 S</t>
  </si>
  <si>
    <t>02,01,04,03,05</t>
  </si>
  <si>
    <t>S0SL10RV</t>
  </si>
  <si>
    <t>KIT FIXATION DOSSERET SILENCE S01</t>
  </si>
  <si>
    <t>8430358663596</t>
  </si>
  <si>
    <t>Z900RS</t>
  </si>
  <si>
    <t>L0BC11ST</t>
  </si>
  <si>
    <t>TOP MASTER LINHAI BUCK 125</t>
  </si>
  <si>
    <t>8430358663602</t>
  </si>
  <si>
    <t>H0PN11ST</t>
  </si>
  <si>
    <t>TOP MASTER HARLEY 1250 PAN AMERICA</t>
  </si>
  <si>
    <t>8430358510173</t>
  </si>
  <si>
    <t>Z1000SX</t>
  </si>
  <si>
    <t>15,14,13,12,11,17,16</t>
  </si>
  <si>
    <t>H0PN114P</t>
  </si>
  <si>
    <t>4P SYSTEM HARLEY 1250 PAN AMERICA</t>
  </si>
  <si>
    <t>8430358629202</t>
  </si>
  <si>
    <t>H0NC714P</t>
  </si>
  <si>
    <t>4P SYSTEM HONDA NC750X</t>
  </si>
  <si>
    <t>8430358665361</t>
  </si>
  <si>
    <t>16,18,19</t>
  </si>
  <si>
    <t>H0SH20SC</t>
  </si>
  <si>
    <t>FIXATION SHAD LOCK HONDA SH125 (TAILLE 5)</t>
  </si>
  <si>
    <t>8430358666658</t>
  </si>
  <si>
    <t>MASH</t>
  </si>
  <si>
    <t>SEVENTY-FIVE</t>
  </si>
  <si>
    <t>H0SM11SC</t>
  </si>
  <si>
    <t>FIXATION SHAD LOCK HONDA SH MODE 125 (TAILLE 3)</t>
  </si>
  <si>
    <t>8430358665705</t>
  </si>
  <si>
    <t>MOTO GUZZI</t>
  </si>
  <si>
    <t>V7 821</t>
  </si>
  <si>
    <t>H0VS11SC</t>
  </si>
  <si>
    <t>FIXATION SHAD LOCK HONDA VISION 110 (TAILLE 3)</t>
  </si>
  <si>
    <t>8430358036352</t>
  </si>
  <si>
    <t>DERBI</t>
  </si>
  <si>
    <t>BOULEVARD 150</t>
  </si>
  <si>
    <t>05,04,03,02,06,07</t>
  </si>
  <si>
    <t>H0PC11SC</t>
  </si>
  <si>
    <t>FIXATION SHAD LOCK HONDA PCX 125 (TAILLLE 5)</t>
  </si>
  <si>
    <t>8430358664944</t>
  </si>
  <si>
    <t>NIU</t>
  </si>
  <si>
    <t>N SERIES ELECTRICA</t>
  </si>
  <si>
    <t>H0FR30SC</t>
  </si>
  <si>
    <t>FIXATION LOCK HONDA FORZA 125 /300/350 (21(TAILLE 5)</t>
  </si>
  <si>
    <t>8430358667495</t>
  </si>
  <si>
    <t>M+ SPORT ELECTRICA</t>
  </si>
  <si>
    <t>H0SH31SC</t>
  </si>
  <si>
    <t>FIXATION SHAD LOCK HONDA SH350 (TAILLE 5)</t>
  </si>
  <si>
    <t>8430358024465</t>
  </si>
  <si>
    <t>19,16,20,15,18,17</t>
  </si>
  <si>
    <t>H0FR71SC</t>
  </si>
  <si>
    <t>FIXATION SHAD LOCK HONDA FORZA 750 (TAILLE 5)</t>
  </si>
  <si>
    <t>8430358666320</t>
  </si>
  <si>
    <t>19,18,17,11,12,13,14,15,16</t>
  </si>
  <si>
    <t>K0GL10SC</t>
  </si>
  <si>
    <t>FIXATION SHAD LOCK KYMCO AGILITY CITY 125 (TAILLE 5)</t>
  </si>
  <si>
    <t>8430358636378</t>
  </si>
  <si>
    <t>PEUGEOT</t>
  </si>
  <si>
    <t>CITYSTAR 125i/200i</t>
  </si>
  <si>
    <t>12,19,17,18,13,14,15,16</t>
  </si>
  <si>
    <t>K0XC41SC</t>
  </si>
  <si>
    <t>FIXATION SHAD LOCK KYMCO XCITING 400S (TAILLE 5)</t>
  </si>
  <si>
    <t>8430358545106</t>
  </si>
  <si>
    <t>KISBEE 50</t>
  </si>
  <si>
    <t>18,19,17,16,15,14,13</t>
  </si>
  <si>
    <t>V0LB15SC</t>
  </si>
  <si>
    <t>FIXATION SHAD LOCK PIAGGIO LIBERTY 50/125 (TAILLE 3)</t>
  </si>
  <si>
    <t>8430358042674</t>
  </si>
  <si>
    <t>ELYSTAR 125</t>
  </si>
  <si>
    <t>07,08,12,09,10,04,05,06,11,03,02</t>
  </si>
  <si>
    <t>V0PR19SC</t>
  </si>
  <si>
    <t>FIXATION SHAD LOCK PIAGGIO PRIMAVERA 50/125 (TAILLE 5)</t>
  </si>
  <si>
    <t>8430358008854</t>
  </si>
  <si>
    <t>SPEEDFIGHT</t>
  </si>
  <si>
    <t>97,01,98,99,00,03,02</t>
  </si>
  <si>
    <t>V0BV41SC</t>
  </si>
  <si>
    <t>FIXATION SHAD LOCK PIAGGIO BEVERLY 300S/400S (TAILLE 5)</t>
  </si>
  <si>
    <t>VIVACITY 50</t>
  </si>
  <si>
    <t>02,03,01,00,99,04,05,06,07</t>
  </si>
  <si>
    <t>S0BR19SC</t>
  </si>
  <si>
    <t>FIXATION SHAD LOCK SUZUKI BURGMAN 125/200 (TAILLE 7)</t>
  </si>
  <si>
    <t>8430358526174</t>
  </si>
  <si>
    <t>QUADRO</t>
  </si>
  <si>
    <t>3D 350</t>
  </si>
  <si>
    <t>12,13,16,14,15</t>
  </si>
  <si>
    <t>S0BR47SC</t>
  </si>
  <si>
    <t>FIXATION SHAD LOCK SUZUKI BURGMAN 400 (TAILLE 7)</t>
  </si>
  <si>
    <t>8430358582231</t>
  </si>
  <si>
    <t>350S</t>
  </si>
  <si>
    <t>15,14,16,18,17</t>
  </si>
  <si>
    <t>S0FD11SC</t>
  </si>
  <si>
    <t>FIXATION SHAD LOCK SYM FIDDLE 125 (TAILLE 5)</t>
  </si>
  <si>
    <t>8430358004740</t>
  </si>
  <si>
    <t>SUZUKI</t>
  </si>
  <si>
    <t>BANDIT GSF600 N</t>
  </si>
  <si>
    <t>99,98,97,96,95,94</t>
  </si>
  <si>
    <t>S0MS41SC</t>
  </si>
  <si>
    <t>FIXATION SHAD LOCK SYM MAXSYM 400 (TAILLE 5)</t>
  </si>
  <si>
    <t>8430358035058</t>
  </si>
  <si>
    <t>GSX 1400</t>
  </si>
  <si>
    <t>02,07,03,01,06,04,05</t>
  </si>
  <si>
    <t>Y0XM11SC</t>
  </si>
  <si>
    <t>FIXATION SHAD LOCK YAMAHA XMAX 125/200/300/400 -TRICITY 300 (TAILLE 7)</t>
  </si>
  <si>
    <t>8430358035089</t>
  </si>
  <si>
    <t>BANDIT GSF600</t>
  </si>
  <si>
    <t>04,03,02,01,00</t>
  </si>
  <si>
    <t>Y0NM11SC</t>
  </si>
  <si>
    <t>FIXATION SHAD LOCK YAMAHA NMAX 125 (TAILLE 3)</t>
  </si>
  <si>
    <t>8430358568648</t>
  </si>
  <si>
    <t>BANDIT GSF 1200S</t>
  </si>
  <si>
    <t>14,06,07,08,09,10,11,12,13,05</t>
  </si>
  <si>
    <t>C0S303H</t>
  </si>
  <si>
    <t>BLOQUE GUIDON SC303H SERIE 3 (TAILLE 3)</t>
  </si>
  <si>
    <t>8430358485686</t>
  </si>
  <si>
    <t>BANDIT GSX 1250 N/FA</t>
  </si>
  <si>
    <t>12,13,11,15,14,17,16</t>
  </si>
  <si>
    <t>C0S305H</t>
  </si>
  <si>
    <t>BLOQUE GUIDON SC305H SERIE 3 (TAILLE 5)</t>
  </si>
  <si>
    <t>8430358612518</t>
  </si>
  <si>
    <t>BURGMAN 125 / UH 125</t>
  </si>
  <si>
    <t>06,05,03,04,02</t>
  </si>
  <si>
    <t>C0S307H</t>
  </si>
  <si>
    <t>BLOQUE GUIDON SC307H SERIE 3 (TAILLE 7)</t>
  </si>
  <si>
    <t>8430358035119</t>
  </si>
  <si>
    <t>02,03,04,05,06</t>
  </si>
  <si>
    <t>C0S205H</t>
  </si>
  <si>
    <t>BLOQUE GUIDON SC205H SERIE 2 (TAILLE 5)</t>
  </si>
  <si>
    <t>8430358588530</t>
  </si>
  <si>
    <t>BURGMAN 200 / UH 200</t>
  </si>
  <si>
    <t>07,08,16,18,11,14,13,12,17,15,09,10</t>
  </si>
  <si>
    <t>C0S207H</t>
  </si>
  <si>
    <t>BLOQUE GUIDON SC207H SERIE 2 (TAILLE 7)</t>
  </si>
  <si>
    <t>8430358084537</t>
  </si>
  <si>
    <t>17,16,11,15,10,18,12,08,07,13,09,19,14</t>
  </si>
  <si>
    <t>C0S203H</t>
  </si>
  <si>
    <t>BLOQUE GUIDON SC203H SERIE 2 (TAILLE 3)</t>
  </si>
  <si>
    <t>8430358058255</t>
  </si>
  <si>
    <t>BURGMAN 400 ABS</t>
  </si>
  <si>
    <t>16,15,14,11,12,10,13</t>
  </si>
  <si>
    <t>W0FR91SR</t>
  </si>
  <si>
    <t>SIDE BAG HOLDER SR BWM F900R/XR</t>
  </si>
  <si>
    <t>8430358647817</t>
  </si>
  <si>
    <t>BURGMAN 400</t>
  </si>
  <si>
    <t>R0HM41ST</t>
  </si>
  <si>
    <t>TOP MASTER ROYAL ENFIELD HIMALAYAN</t>
  </si>
  <si>
    <t>8430358647824</t>
  </si>
  <si>
    <t>W0FR914P</t>
  </si>
  <si>
    <t>4P SYSTEM BMW F900R/XR</t>
  </si>
  <si>
    <t>8430358036437</t>
  </si>
  <si>
    <t>BURGMAN 650 EXECUTIVE</t>
  </si>
  <si>
    <t>04,05,06,07,08,09,10,13,15,12,11,14,17,18,19,16</t>
  </si>
  <si>
    <t>200035R</t>
  </si>
  <si>
    <t>ATV80 RESSORT MANETTE</t>
  </si>
  <si>
    <t>8430358659926</t>
  </si>
  <si>
    <t>SYM</t>
  </si>
  <si>
    <t>CRUISYM 125i/300i</t>
  </si>
  <si>
    <t>200062R</t>
  </si>
  <si>
    <t>8430358659858</t>
  </si>
  <si>
    <t>200452R</t>
  </si>
  <si>
    <t>BANDE LIMITATIF</t>
  </si>
  <si>
    <t>8430358520547</t>
  </si>
  <si>
    <t>CITYCOM 125i/300i</t>
  </si>
  <si>
    <t>16,15,17,19,13,14,11,18,12,10</t>
  </si>
  <si>
    <t>200537R</t>
  </si>
  <si>
    <t>SERRURE QUAD</t>
  </si>
  <si>
    <t>8430358669185</t>
  </si>
  <si>
    <t>SUPER SOCO</t>
  </si>
  <si>
    <t>CUX</t>
  </si>
  <si>
    <t>200583R</t>
  </si>
  <si>
    <t>PORET DOCUMENTS SH 50</t>
  </si>
  <si>
    <t>8430358004894</t>
  </si>
  <si>
    <t>GS500 E</t>
  </si>
  <si>
    <t>98,99,00,89,90,91,92,93,94,97,96,95</t>
  </si>
  <si>
    <t>200784R</t>
  </si>
  <si>
    <t>VERROU CHARNIERE SH49-SH50</t>
  </si>
  <si>
    <t>8430358010222</t>
  </si>
  <si>
    <t>GSX 600 F</t>
  </si>
  <si>
    <t>04,03,02,98,99,00,01</t>
  </si>
  <si>
    <t>200799R</t>
  </si>
  <si>
    <t>PETITS ELASTIQUES SH 50</t>
  </si>
  <si>
    <t>8430358482340</t>
  </si>
  <si>
    <t>GLADIUS 650</t>
  </si>
  <si>
    <t>15,16,10,09,14,13,11,12</t>
  </si>
  <si>
    <t>201121R</t>
  </si>
  <si>
    <t>VERROU CHARNIERE</t>
  </si>
  <si>
    <t>8430358648852</t>
  </si>
  <si>
    <t>GSX-S 750</t>
  </si>
  <si>
    <t>201481R</t>
  </si>
  <si>
    <t>8430358650299</t>
  </si>
  <si>
    <t>GSX R/S 125</t>
  </si>
  <si>
    <t>201775R</t>
  </si>
  <si>
    <t>SET AXIS Ø3x58'5</t>
  </si>
  <si>
    <t>8430358649972</t>
  </si>
  <si>
    <t>400253R</t>
  </si>
  <si>
    <t>CONTOUR AUTOCOLLANT SH 42</t>
  </si>
  <si>
    <t>8430358650190</t>
  </si>
  <si>
    <t>400271R</t>
  </si>
  <si>
    <t>CONTOUR AUTOCOLLANT</t>
  </si>
  <si>
    <t>8430358650657</t>
  </si>
  <si>
    <t>GSX-S/R 250</t>
  </si>
  <si>
    <t>500545R</t>
  </si>
  <si>
    <t>JEUX AUTOCOLLANT</t>
  </si>
  <si>
    <t>8430358035133</t>
  </si>
  <si>
    <t>GS500 F</t>
  </si>
  <si>
    <t>11,10,09,08,07,06,05,04,03,02,01</t>
  </si>
  <si>
    <t>501424R</t>
  </si>
  <si>
    <t>KIT AUTOCOLLANTS SH36</t>
  </si>
  <si>
    <t>8430358510234</t>
  </si>
  <si>
    <t>GSX 650F</t>
  </si>
  <si>
    <t>11</t>
  </si>
  <si>
    <t>501588R</t>
  </si>
  <si>
    <t>KIT AUTOCOLLANTS SH 34</t>
  </si>
  <si>
    <t>8430358057111</t>
  </si>
  <si>
    <t>GSR-600</t>
  </si>
  <si>
    <t>11,05,06,07,08,09,10</t>
  </si>
  <si>
    <t>501720R</t>
  </si>
  <si>
    <t>KIT AUTOCOLLANTS SH23</t>
  </si>
  <si>
    <t>8430358599840</t>
  </si>
  <si>
    <t>GSR 750</t>
  </si>
  <si>
    <t>11,12,13,14,16,17,15</t>
  </si>
  <si>
    <t>B0BN27IF</t>
  </si>
  <si>
    <t>3P SYST. BENELLI BN 251 '17</t>
  </si>
  <si>
    <t>8430358511958</t>
  </si>
  <si>
    <t>11,13,15,16,14,17,12</t>
  </si>
  <si>
    <t>B0ZN33RN</t>
  </si>
  <si>
    <t>DOSSERET BENELLI ZENCERO 125</t>
  </si>
  <si>
    <t>8430358642164</t>
  </si>
  <si>
    <t>D0B29KL</t>
  </si>
  <si>
    <t>KIT FEU  SH26/29/33/37/50/58/59 3UND</t>
  </si>
  <si>
    <t>8430358056282</t>
  </si>
  <si>
    <t>GTS 250</t>
  </si>
  <si>
    <t>13,14,12,17,11,07,06,08,09,10,15,16</t>
  </si>
  <si>
    <t>D0PS00</t>
  </si>
  <si>
    <t>PORTE PAQUET SUPERIEUR</t>
  </si>
  <si>
    <t>8430358666511</t>
  </si>
  <si>
    <t>HD 300</t>
  </si>
  <si>
    <t>8430358534988</t>
  </si>
  <si>
    <t>JOYMAX 300i</t>
  </si>
  <si>
    <t>18,13,17,14,19,16,15</t>
  </si>
  <si>
    <t>D0Q1100</t>
  </si>
  <si>
    <t>TOP CASE QUAD ATV110</t>
  </si>
  <si>
    <t>8430358519275</t>
  </si>
  <si>
    <t>JOYRIDE 125i/200i</t>
  </si>
  <si>
    <t>12,15,11,16,14,17,13</t>
  </si>
  <si>
    <t>D0Q200</t>
  </si>
  <si>
    <t>TOP CASE QUAD ATV 40</t>
  </si>
  <si>
    <t>8430358642973</t>
  </si>
  <si>
    <t>JET 14</t>
  </si>
  <si>
    <t>D0RI70</t>
  </si>
  <si>
    <t>DOSSERET SH 50</t>
  </si>
  <si>
    <t>8430358008717</t>
  </si>
  <si>
    <t>KATANA 50 LC</t>
  </si>
  <si>
    <t>D0RP00N</t>
  </si>
  <si>
    <t>DOSSERET SHAD NOIR N/LOGO</t>
  </si>
  <si>
    <t>8430358667402</t>
  </si>
  <si>
    <t>KATANA 1000</t>
  </si>
  <si>
    <t>D0SS5SE</t>
  </si>
  <si>
    <t>SIDE HOLDER ON TOP MASTER</t>
  </si>
  <si>
    <t>8430358667419</t>
  </si>
  <si>
    <t>D1B1TIR</t>
  </si>
  <si>
    <t>8430358665408</t>
  </si>
  <si>
    <t>MASK 125</t>
  </si>
  <si>
    <t>D1B23CAR</t>
  </si>
  <si>
    <t>SET REFLECTOR WHITE R/L SH23</t>
  </si>
  <si>
    <t>8430358624979</t>
  </si>
  <si>
    <t>MAXSYM 600i ABS</t>
  </si>
  <si>
    <t>17,18,15,14,19,16</t>
  </si>
  <si>
    <t>D1B23E08</t>
  </si>
  <si>
    <t>COUVERCLE SH 23 BLANC SHAD</t>
  </si>
  <si>
    <t>8430358544482</t>
  </si>
  <si>
    <t>INAZUMA 250</t>
  </si>
  <si>
    <t>18,17,14,16,13,15</t>
  </si>
  <si>
    <t>D1B23E15</t>
  </si>
  <si>
    <t>COUVERCLE SH23 N.TITAN</t>
  </si>
  <si>
    <t>8430358046757</t>
  </si>
  <si>
    <t>D1B23MAR</t>
  </si>
  <si>
    <t>SERRURE SH23</t>
  </si>
  <si>
    <t>8430358030947</t>
  </si>
  <si>
    <t>BURGMAN 250/BUSINESS</t>
  </si>
  <si>
    <t>09,08,07,01,02,03,04,05,06</t>
  </si>
  <si>
    <t>D1B261CAR</t>
  </si>
  <si>
    <t>CATADIOPT. BLANCHE SH 26 2011</t>
  </si>
  <si>
    <t>8430358597594</t>
  </si>
  <si>
    <t>SYMPHONY ST 125</t>
  </si>
  <si>
    <t>17,18,15,19,16</t>
  </si>
  <si>
    <t>D1B291CAR</t>
  </si>
  <si>
    <t>CATADIOPTRIQUE SH29 2011</t>
  </si>
  <si>
    <t>8430358657670</t>
  </si>
  <si>
    <t>SV650 / SV650X</t>
  </si>
  <si>
    <t>16,17,19,18</t>
  </si>
  <si>
    <t>D1B29E01</t>
  </si>
  <si>
    <t>COUVERCLE SH 29 BLEU SHAD</t>
  </si>
  <si>
    <t>8430358657687</t>
  </si>
  <si>
    <t>D1B29E09</t>
  </si>
  <si>
    <t>COUVERCLE SH 29 BORDEAUX SHAD</t>
  </si>
  <si>
    <t>8430358035157</t>
  </si>
  <si>
    <t>99,00,01,02</t>
  </si>
  <si>
    <t>D1B29E21</t>
  </si>
  <si>
    <t>COUV SH 29 NOIR METAL SHAD</t>
  </si>
  <si>
    <t>8430358669215</t>
  </si>
  <si>
    <t>TC MAX</t>
  </si>
  <si>
    <t>D1B29MAR</t>
  </si>
  <si>
    <t>SERRURE SH 29</t>
  </si>
  <si>
    <t>8430358035171</t>
  </si>
  <si>
    <t>KLV 1000</t>
  </si>
  <si>
    <t>07,06,05</t>
  </si>
  <si>
    <t>D1B29PAR</t>
  </si>
  <si>
    <t>PLATINE SH 26-SH29-SH32-SH33</t>
  </si>
  <si>
    <t>8430358566484</t>
  </si>
  <si>
    <t>V-STROM 1000</t>
  </si>
  <si>
    <t>14,19,16,18,15,17</t>
  </si>
  <si>
    <t>D1B2TIR</t>
  </si>
  <si>
    <t>CORDE SH 46</t>
  </si>
  <si>
    <t>8430358654341</t>
  </si>
  <si>
    <t>19,18,17,16,14,15</t>
  </si>
  <si>
    <t>D1B331CAR</t>
  </si>
  <si>
    <t>CATADIOPTR. BLANCHE SH 33 2011</t>
  </si>
  <si>
    <t>8430358563421</t>
  </si>
  <si>
    <t>VSTROM 650</t>
  </si>
  <si>
    <t>D1B33E05</t>
  </si>
  <si>
    <t>*COUVERCLE SH 33 ARGENT SHAD</t>
  </si>
  <si>
    <t>8430358651784</t>
  </si>
  <si>
    <t>V-STROM 250</t>
  </si>
  <si>
    <t>D1B33E201</t>
  </si>
  <si>
    <t>COUVERCLE SH33 BLEU SHAD</t>
  </si>
  <si>
    <t>8430358651555</t>
  </si>
  <si>
    <t>D1B33E215</t>
  </si>
  <si>
    <t>COUV SH33 TITANIUM SHAD</t>
  </si>
  <si>
    <t>8430358584723</t>
  </si>
  <si>
    <t>10,04,05,11,09,08,07,06</t>
  </si>
  <si>
    <t>D1B341CAR</t>
  </si>
  <si>
    <t>KIT CATADIOPTR. COUVERCLE SH34</t>
  </si>
  <si>
    <t>8430358594937</t>
  </si>
  <si>
    <t>16,14,12,13,15</t>
  </si>
  <si>
    <t>D1B341MAR</t>
  </si>
  <si>
    <t>SERRURE SH33/SH34 2016</t>
  </si>
  <si>
    <t>8430358523180</t>
  </si>
  <si>
    <t>12,16,14,13,15</t>
  </si>
  <si>
    <t>D1B342CAR</t>
  </si>
  <si>
    <t>KIT CATADIOPTR.  SH34</t>
  </si>
  <si>
    <t>8430358518254</t>
  </si>
  <si>
    <t>12,15,13,14,16</t>
  </si>
  <si>
    <t>D1B34E06</t>
  </si>
  <si>
    <t>*COUVERCLE SH 34 CARBON</t>
  </si>
  <si>
    <t>8430358635364</t>
  </si>
  <si>
    <t>15,12,16,14,13</t>
  </si>
  <si>
    <t>D1B35TRR</t>
  </si>
  <si>
    <t>COUVERCLE  DROIT ALUMINIMU SH35</t>
  </si>
  <si>
    <t>8430358661202</t>
  </si>
  <si>
    <t>D1B3613PR</t>
  </si>
  <si>
    <t>SET 3ER POINT FIXATION SH36</t>
  </si>
  <si>
    <t>8430358666801</t>
  </si>
  <si>
    <t>D1B361CAR</t>
  </si>
  <si>
    <t>SET REFLECTOR WHITE R/L SH36</t>
  </si>
  <si>
    <t>8430358531185</t>
  </si>
  <si>
    <t>WOLF 125</t>
  </si>
  <si>
    <t>12,16,15,14,13</t>
  </si>
  <si>
    <t>D1B361GOR</t>
  </si>
  <si>
    <t>SET RUBBERS SHORE 80 SH36 2014</t>
  </si>
  <si>
    <t>8430358071100</t>
  </si>
  <si>
    <t>D1B36CGR</t>
  </si>
  <si>
    <t>SET BUCKLES SH36 2014</t>
  </si>
  <si>
    <t>8430358525795</t>
  </si>
  <si>
    <t>11,12</t>
  </si>
  <si>
    <t>D1B36E06</t>
  </si>
  <si>
    <t>COUVERCLE SH36 CARBONE</t>
  </si>
  <si>
    <t>8430358535657</t>
  </si>
  <si>
    <t>D1B371CAPR</t>
  </si>
  <si>
    <t>CATADIOPTRIQUE PEINT SH37 2012</t>
  </si>
  <si>
    <t>8430358535640</t>
  </si>
  <si>
    <t>D1B371ETR</t>
  </si>
  <si>
    <t>KIT AUTOCOLLANTS SH 37</t>
  </si>
  <si>
    <t>8430358535053</t>
  </si>
  <si>
    <t>D1B37BOR</t>
  </si>
  <si>
    <t>KTI VISSERIE SH 37</t>
  </si>
  <si>
    <t>8430358580626</t>
  </si>
  <si>
    <t>CBF600</t>
  </si>
  <si>
    <t>09,12,08,11,10</t>
  </si>
  <si>
    <t>D1B37CAR</t>
  </si>
  <si>
    <t>CATADIOPTRIQUE SH 37</t>
  </si>
  <si>
    <t>8430358515161</t>
  </si>
  <si>
    <t>D1B37E01</t>
  </si>
  <si>
    <t>COUVERCLE SH 37 BLEU SHAD</t>
  </si>
  <si>
    <t>8430358566804</t>
  </si>
  <si>
    <t>D1B37E05</t>
  </si>
  <si>
    <t>COUVERCLE SH 37 ARGENT SHAD</t>
  </si>
  <si>
    <t>8430358583733</t>
  </si>
  <si>
    <t>15,17,14,16</t>
  </si>
  <si>
    <t>D1B37E08</t>
  </si>
  <si>
    <t>COUVERCLE SH 37 BLANC SHAD</t>
  </si>
  <si>
    <t>8430358664869</t>
  </si>
  <si>
    <t>19,18,17,16,15,14</t>
  </si>
  <si>
    <t>D1B37E09</t>
  </si>
  <si>
    <t>COUVERCLE SH 37 BORDEAUX SHAD</t>
  </si>
  <si>
    <t>8430358664883</t>
  </si>
  <si>
    <t>NC700X</t>
  </si>
  <si>
    <t>D1B37E21</t>
  </si>
  <si>
    <t>COUV SH 37 NOIR METAL SHAD</t>
  </si>
  <si>
    <t>8430358664852</t>
  </si>
  <si>
    <t>D1B37ER</t>
  </si>
  <si>
    <t>COUVERCLE SH 37 SANS PEINTURE</t>
  </si>
  <si>
    <t>8430358664876</t>
  </si>
  <si>
    <t>18,17,16,15,14,19</t>
  </si>
  <si>
    <t>D1B37MAR</t>
  </si>
  <si>
    <t>SERRATURA SH37</t>
  </si>
  <si>
    <t>8430358567740</t>
  </si>
  <si>
    <t>16,17,15,14</t>
  </si>
  <si>
    <t>D1B37PAR</t>
  </si>
  <si>
    <t>PLATINE SH 37</t>
  </si>
  <si>
    <t>17,16,15,14</t>
  </si>
  <si>
    <t>D1B391MAR</t>
  </si>
  <si>
    <t>SERRURE SH39</t>
  </si>
  <si>
    <t>8430358504745</t>
  </si>
  <si>
    <t>10,08,09,13,12,11,07</t>
  </si>
  <si>
    <t>D1B39CAR</t>
  </si>
  <si>
    <t>CATADIOPTRIQUE SH39</t>
  </si>
  <si>
    <t>8430358595590</t>
  </si>
  <si>
    <t>15,16,13,14</t>
  </si>
  <si>
    <t>D1B39E06</t>
  </si>
  <si>
    <t>COUVERCLE SH39 CARBON</t>
  </si>
  <si>
    <t>8430358510333</t>
  </si>
  <si>
    <t>BANDIT 650</t>
  </si>
  <si>
    <t>10,12,09,11,08</t>
  </si>
  <si>
    <t>D1B39E08</t>
  </si>
  <si>
    <t>COUVERCLE SH39 BLANC</t>
  </si>
  <si>
    <t>8430358501096</t>
  </si>
  <si>
    <t>14,13,10,12,09,17,11,16,15</t>
  </si>
  <si>
    <t>D1B39ER</t>
  </si>
  <si>
    <t>COUVERCLE SH 39 PRET A PEINTRE</t>
  </si>
  <si>
    <t>8430358529076</t>
  </si>
  <si>
    <t>16,12,15,11,13,14,17</t>
  </si>
  <si>
    <t>D1B401CAR</t>
  </si>
  <si>
    <t>CATADIOPT. BLANCHE SH 40 2011</t>
  </si>
  <si>
    <t>8430358534902</t>
  </si>
  <si>
    <t>11,14,13,17,16,12,15</t>
  </si>
  <si>
    <t>D1B40BOR</t>
  </si>
  <si>
    <t>KIT VISSERIE UNIVERSEL</t>
  </si>
  <si>
    <t>8430358585690</t>
  </si>
  <si>
    <t>16,15,18,17,14</t>
  </si>
  <si>
    <t>D1B40E01</t>
  </si>
  <si>
    <t>COUV SH 40 BLEU SHAD</t>
  </si>
  <si>
    <t>8430358540620</t>
  </si>
  <si>
    <t>PIAGGIO</t>
  </si>
  <si>
    <t>MP3 LT 250</t>
  </si>
  <si>
    <t>09,10,11,12,13</t>
  </si>
  <si>
    <t>D1B40E08</t>
  </si>
  <si>
    <t>COUV SH 40 BLANC SHAD</t>
  </si>
  <si>
    <t>8430358543881</t>
  </si>
  <si>
    <t>MP3 RL</t>
  </si>
  <si>
    <t>11,13,12,07,08,10,09</t>
  </si>
  <si>
    <t>D1B40E09</t>
  </si>
  <si>
    <t>COUV SH 40 BORDEAUX SHAD</t>
  </si>
  <si>
    <t>8430358494916</t>
  </si>
  <si>
    <t>YAMAHA</t>
  </si>
  <si>
    <t>FAZER FZ6 S 600</t>
  </si>
  <si>
    <t>05,08,06,04,07,09,10</t>
  </si>
  <si>
    <t>D1B40PTR</t>
  </si>
  <si>
    <t>PORTEPAQUET SUPERIEUR SH 40</t>
  </si>
  <si>
    <t>8430358509511</t>
  </si>
  <si>
    <t>FAZER FZ8</t>
  </si>
  <si>
    <t>14,10,15,11,12,16,13</t>
  </si>
  <si>
    <t>D1B451CAR</t>
  </si>
  <si>
    <t>CATADIOPTRIQUE SH 45  2011</t>
  </si>
  <si>
    <t>8430358512290</t>
  </si>
  <si>
    <t>15,11,10,14,12,16,13</t>
  </si>
  <si>
    <t>D1B451ETR</t>
  </si>
  <si>
    <t>KIT AUTOCOLLANTS SH 45 2011</t>
  </si>
  <si>
    <t>8430358565227</t>
  </si>
  <si>
    <t>MT09</t>
  </si>
  <si>
    <t>17,15,16,14,13</t>
  </si>
  <si>
    <t>D1B45CGR</t>
  </si>
  <si>
    <t>ELASTIQUE SH 45</t>
  </si>
  <si>
    <t>8430358540347</t>
  </si>
  <si>
    <t>T-MAX 530</t>
  </si>
  <si>
    <t>14,15,12,16,13</t>
  </si>
  <si>
    <t>D1B45E01</t>
  </si>
  <si>
    <t>COUVERCLE SH45 BLEU SHAD</t>
  </si>
  <si>
    <t>8430358583702</t>
  </si>
  <si>
    <t>15,14,12,13,16</t>
  </si>
  <si>
    <t>D1B45E08</t>
  </si>
  <si>
    <t>COUVERCLE SH45 BLANC SHAD</t>
  </si>
  <si>
    <t>8430358541870</t>
  </si>
  <si>
    <t>T-MAX 500</t>
  </si>
  <si>
    <t>11,12,13,08,09,10</t>
  </si>
  <si>
    <t>D1B45E21</t>
  </si>
  <si>
    <t>COUVERCLE SH45 NOIR METAL SHAD</t>
  </si>
  <si>
    <t>8430358507982</t>
  </si>
  <si>
    <t>DIVERSION XJ6 ABS</t>
  </si>
  <si>
    <t>15,14,10,12,13,16,11</t>
  </si>
  <si>
    <t>D1B45ETR</t>
  </si>
  <si>
    <t>*KIT AUTOCOLLANTS SH 45</t>
  </si>
  <si>
    <t>8430358665750</t>
  </si>
  <si>
    <t>TRIUMPH</t>
  </si>
  <si>
    <t>BONNEVILLE T100 900</t>
  </si>
  <si>
    <t>D1B45MAR</t>
  </si>
  <si>
    <t>SERRURE SH 45</t>
  </si>
  <si>
    <t>8430358629219</t>
  </si>
  <si>
    <t>STREET TRIPLE 675</t>
  </si>
  <si>
    <t>16,15,14,13,17</t>
  </si>
  <si>
    <t>D1B461ETR</t>
  </si>
  <si>
    <t>KIT AUTOCOLLANTS SH39</t>
  </si>
  <si>
    <t>8430358665743</t>
  </si>
  <si>
    <t>STREET SCRAMBLER 900</t>
  </si>
  <si>
    <t>D1B46MAR</t>
  </si>
  <si>
    <t>SERRURE SH 46</t>
  </si>
  <si>
    <t>8430358651760</t>
  </si>
  <si>
    <t>TIGER SPORT 1050</t>
  </si>
  <si>
    <t>16,17,18,19,15</t>
  </si>
  <si>
    <t>D1B481EMR</t>
  </si>
  <si>
    <t>MARCS LATERAUX SH48 GRIS FONCÉ</t>
  </si>
  <si>
    <t>8430358651609</t>
  </si>
  <si>
    <t>17,16,19,18,15</t>
  </si>
  <si>
    <t>D1B482EMR</t>
  </si>
  <si>
    <t>K.MARCS LAT. SH48 GRIS TITANI</t>
  </si>
  <si>
    <t>8430358509252</t>
  </si>
  <si>
    <t>TIGER 800 XC/XR/XRX</t>
  </si>
  <si>
    <t>17,16,12,11,19,15,14,13,18</t>
  </si>
  <si>
    <t>D1B482ETR</t>
  </si>
  <si>
    <t>K. AUTOCOL. S.48 GRIS TITANI</t>
  </si>
  <si>
    <t>8430358659698</t>
  </si>
  <si>
    <t>16,18,17,19,15,14,13,12,11</t>
  </si>
  <si>
    <t>D1B48CAR</t>
  </si>
  <si>
    <t>CATADIOPTRIQUES SH 48</t>
  </si>
  <si>
    <t>8430358482418</t>
  </si>
  <si>
    <t>TGB</t>
  </si>
  <si>
    <t>X-MOTION 300</t>
  </si>
  <si>
    <t>13,14,11,10,09,17,12,16,15</t>
  </si>
  <si>
    <t>D1B48CGR</t>
  </si>
  <si>
    <t xml:space="preserve"> ELASTIQUE SH 48</t>
  </si>
  <si>
    <t>8430358652415</t>
  </si>
  <si>
    <t>TIGER EXPLORER 1200</t>
  </si>
  <si>
    <t>D1B48E08</t>
  </si>
  <si>
    <t>COUV SH48 BLANC SHAD</t>
  </si>
  <si>
    <t>8430358652361</t>
  </si>
  <si>
    <t>D1B48E15</t>
  </si>
  <si>
    <t>COUVERCLE SH 48 GRIS TITANIUM</t>
  </si>
  <si>
    <t>8430358542839</t>
  </si>
  <si>
    <t>FLY 125</t>
  </si>
  <si>
    <t>D1B48E17</t>
  </si>
  <si>
    <t>COUVERCLE SH 48 GRIS FONCÉ</t>
  </si>
  <si>
    <t>8430358046498</t>
  </si>
  <si>
    <t>BOULEVARD 125</t>
  </si>
  <si>
    <t>14,13,10,12,11</t>
  </si>
  <si>
    <t>D1B49CAR</t>
  </si>
  <si>
    <t>CATADIOPTRIQUE SH 49</t>
  </si>
  <si>
    <t>8430358666528</t>
  </si>
  <si>
    <t xml:space="preserve">VESPA GTS SUPER 125/300 </t>
  </si>
  <si>
    <t>D1B49ETR</t>
  </si>
  <si>
    <t>KIT AUTOCOLLANTS SH 49</t>
  </si>
  <si>
    <t>8430358489608</t>
  </si>
  <si>
    <t>LIBERTY 50</t>
  </si>
  <si>
    <t>07,11,15,16,13,14,10,18,17,09,19,08,12,05,06</t>
  </si>
  <si>
    <t>D1B50CAR</t>
  </si>
  <si>
    <t>CATADIOPTRIQUE SH 50</t>
  </si>
  <si>
    <t>8430358050662</t>
  </si>
  <si>
    <t>LX 125</t>
  </si>
  <si>
    <t>09,05,10,11,12,13,14,08,07,06</t>
  </si>
  <si>
    <t>D1B50CGR</t>
  </si>
  <si>
    <t>ELASTIQUE SH 50</t>
  </si>
  <si>
    <t>8430358622289</t>
  </si>
  <si>
    <t>MEDLEY 125</t>
  </si>
  <si>
    <t>D1B50E01</t>
  </si>
  <si>
    <t>COUVERCLE SH50 BLEU SHAD</t>
  </si>
  <si>
    <t>8430358510111</t>
  </si>
  <si>
    <t>MP3 400</t>
  </si>
  <si>
    <t>18,11,17,14,13,12,10,09,08,07,15,16,19</t>
  </si>
  <si>
    <t>D1B50E05</t>
  </si>
  <si>
    <t>COUVERCLE SH50 ARGENT SHAD</t>
  </si>
  <si>
    <t>8430358582224</t>
  </si>
  <si>
    <t>MP3 500 SPORT/BUS</t>
  </si>
  <si>
    <t>16,15,17,14</t>
  </si>
  <si>
    <t>D1B50E08</t>
  </si>
  <si>
    <t>COUVERCLE SH50 BLANC SHAD</t>
  </si>
  <si>
    <t>8430358665088</t>
  </si>
  <si>
    <t>MP3 300/350/500 BUSINESS LT/SPORT</t>
  </si>
  <si>
    <t>D1B50E09</t>
  </si>
  <si>
    <t>COUVERCLE SH50 BORDEAUX SHAD</t>
  </si>
  <si>
    <t>8430358048881</t>
  </si>
  <si>
    <t>NRG ENERGY 50</t>
  </si>
  <si>
    <t>18,11,06,12,07,08,09,05,15,14,16,17,13,10,19</t>
  </si>
  <si>
    <t>D1B50E21</t>
  </si>
  <si>
    <t>COUVERCLE SH50 NOIR METAL SHAD</t>
  </si>
  <si>
    <t>8430358020382</t>
  </si>
  <si>
    <t>TYPHOON 50</t>
  </si>
  <si>
    <t>01,00,99,03,02</t>
  </si>
  <si>
    <t>D1B50EMR</t>
  </si>
  <si>
    <t>KIT MARCS LATERAUX SH50</t>
  </si>
  <si>
    <t>8430358509399</t>
  </si>
  <si>
    <t>TYPHOON 125</t>
  </si>
  <si>
    <t>15,16,18,11,17,12,13,14,19</t>
  </si>
  <si>
    <t>D1B50ER</t>
  </si>
  <si>
    <t>COUVERCLE SH 50 PRET A PEINTRE</t>
  </si>
  <si>
    <t>8430358476271</t>
  </si>
  <si>
    <t>BEVERLY 125</t>
  </si>
  <si>
    <t>17,09,10,16,11,15,14,12,13,18</t>
  </si>
  <si>
    <t>D1B50MAR</t>
  </si>
  <si>
    <t>SERRURE SH 50</t>
  </si>
  <si>
    <t>8430358542044</t>
  </si>
  <si>
    <t>X10 500</t>
  </si>
  <si>
    <t>18,12,16,15,19,14,17,13</t>
  </si>
  <si>
    <t>D1B58E08</t>
  </si>
  <si>
    <t>COUVERCLE SH58 BLANC</t>
  </si>
  <si>
    <t>8430358537804</t>
  </si>
  <si>
    <t>17,16,12,18,13,19,15,14</t>
  </si>
  <si>
    <t>D1B58E15</t>
  </si>
  <si>
    <t>COUVERCLE SH58 NEW TITANIUM</t>
  </si>
  <si>
    <t>8430358024724</t>
  </si>
  <si>
    <t>X9 125</t>
  </si>
  <si>
    <t>00,01,02,03,04,09,08,05,07,06</t>
  </si>
  <si>
    <t>D1B58E21</t>
  </si>
  <si>
    <t>COUVERCLE SH58 NOIR METAL</t>
  </si>
  <si>
    <t>8430358613485</t>
  </si>
  <si>
    <t>X8 125</t>
  </si>
  <si>
    <t>D1B58ETR</t>
  </si>
  <si>
    <t>KIT AUTOCOLLANTS SH58X</t>
  </si>
  <si>
    <t>8430358589902</t>
  </si>
  <si>
    <t xml:space="preserve">MP3 300 HPE / 300 HPE SPORT </t>
  </si>
  <si>
    <t>19,18,17,16,15,11,14,13,12</t>
  </si>
  <si>
    <t>D1B59ETR</t>
  </si>
  <si>
    <t>KIT AUTOCOLLANTS SH59X</t>
  </si>
  <si>
    <t>8430358511941</t>
  </si>
  <si>
    <t>MP3 125/300 YOURBAN</t>
  </si>
  <si>
    <t>18,15,16,12,11,17,13,14</t>
  </si>
  <si>
    <t>D1B59MEALR</t>
  </si>
  <si>
    <t>SYST. MECANISME EXPANDABLE</t>
  </si>
  <si>
    <t>8430358487710</t>
  </si>
  <si>
    <t>ZIP 125</t>
  </si>
  <si>
    <t>12,14,13,11,10,09</t>
  </si>
  <si>
    <t>D1B5TIR</t>
  </si>
  <si>
    <t>SET STRIP SH36 2014</t>
  </si>
  <si>
    <t>8430358668225</t>
  </si>
  <si>
    <t>BMW</t>
  </si>
  <si>
    <t>C400GT</t>
  </si>
  <si>
    <t>D1BABOR</t>
  </si>
  <si>
    <t>KIT VISSERIE PLATINE</t>
  </si>
  <si>
    <t>8430358668232</t>
  </si>
  <si>
    <t>D1BQ8CAR</t>
  </si>
  <si>
    <t>CATADIOPTRIQUE QUAD</t>
  </si>
  <si>
    <t>8430358653818</t>
  </si>
  <si>
    <t>C650GT</t>
  </si>
  <si>
    <t>18,13,14,16,19,12,17,15</t>
  </si>
  <si>
    <t>D1Q11ETR</t>
  </si>
  <si>
    <t>JEUX AUTOCOLLANT QUAD</t>
  </si>
  <si>
    <t>8430358527690</t>
  </si>
  <si>
    <t>16,13,19,17,12,15,14,18</t>
  </si>
  <si>
    <t>D1TV80R</t>
  </si>
  <si>
    <t>MANETTE QUAD</t>
  </si>
  <si>
    <t>8430358653801</t>
  </si>
  <si>
    <t>C600 SPORT</t>
  </si>
  <si>
    <t>15,14,13,12</t>
  </si>
  <si>
    <t>H0CR12IF</t>
  </si>
  <si>
    <t>3P SYSTEM HONDA CROSSTOURER</t>
  </si>
  <si>
    <t>8430358541771</t>
  </si>
  <si>
    <t>C600</t>
  </si>
  <si>
    <t>D0B23100</t>
  </si>
  <si>
    <t>VALISES SH23 NOIR BRUT</t>
  </si>
  <si>
    <t>8430358665392</t>
  </si>
  <si>
    <t>C EVOLUTION ELECTRIC</t>
  </si>
  <si>
    <t>D0B26100</t>
  </si>
  <si>
    <t>TOP CASE SH26 NOIR BRUT</t>
  </si>
  <si>
    <t>8430358666313</t>
  </si>
  <si>
    <t>C400X</t>
  </si>
  <si>
    <t>D0B37100</t>
  </si>
  <si>
    <t>TOP CASE SH37 NOIR BRUT</t>
  </si>
  <si>
    <t>8430358047785</t>
  </si>
  <si>
    <t>DAKAR</t>
  </si>
  <si>
    <t>07,06,05,04,13</t>
  </si>
  <si>
    <t>D0B39100</t>
  </si>
  <si>
    <t>TOP CASE SH39 NOIR BASIC</t>
  </si>
  <si>
    <t>8430358476950</t>
  </si>
  <si>
    <t>F800GS</t>
  </si>
  <si>
    <t>13,18,11,09,16,08,10,12,17,15,14</t>
  </si>
  <si>
    <t>D0B40100</t>
  </si>
  <si>
    <t>TOP CASE SH 40 NOIR BRUT</t>
  </si>
  <si>
    <t>8430358665439</t>
  </si>
  <si>
    <t>F850GS</t>
  </si>
  <si>
    <t>D0B40199</t>
  </si>
  <si>
    <t>TOP CASE SH40 CARGO NOIR</t>
  </si>
  <si>
    <t>8430358653665</t>
  </si>
  <si>
    <t>14,08,18,13,12,11,16,15,10,17,09</t>
  </si>
  <si>
    <t>D0B45100</t>
  </si>
  <si>
    <t>TOP CASE SH 45 NOIR BRUT</t>
  </si>
  <si>
    <t>8430358660236</t>
  </si>
  <si>
    <t>F800R</t>
  </si>
  <si>
    <t>D1B29E08</t>
  </si>
  <si>
    <t>COUVERCLE SH 29 BLANC SHAD</t>
  </si>
  <si>
    <t>8430358569812</t>
  </si>
  <si>
    <t>F800S</t>
  </si>
  <si>
    <t>12,13,14,07,08,15,09,10,11</t>
  </si>
  <si>
    <t>D1B39E15</t>
  </si>
  <si>
    <t>COUVERCLE SH39 NEW TITANIUM</t>
  </si>
  <si>
    <t>8430358513242</t>
  </si>
  <si>
    <t>09,13,14,11,15,12,10</t>
  </si>
  <si>
    <t>D1B39E21</t>
  </si>
  <si>
    <t>COUVERCLE SH39 NOIR METAL</t>
  </si>
  <si>
    <t>8430358660885</t>
  </si>
  <si>
    <t>D1B45E09</t>
  </si>
  <si>
    <t>COUVERCLE SH45 BORDEAUX SHAD</t>
  </si>
  <si>
    <t>8430358660250</t>
  </si>
  <si>
    <t>D1B48E06</t>
  </si>
  <si>
    <t>COUVERCLE SH 48 TEXT. CARBONE</t>
  </si>
  <si>
    <t>8430358652613</t>
  </si>
  <si>
    <t>G310R</t>
  </si>
  <si>
    <t>S0GT25ST</t>
  </si>
  <si>
    <t>KIT TOP SYM GTS 125/250'05</t>
  </si>
  <si>
    <t>8430358651548</t>
  </si>
  <si>
    <t>D0B34106</t>
  </si>
  <si>
    <t>TOP CASE SH34 CARBONE</t>
  </si>
  <si>
    <t>8430358651395</t>
  </si>
  <si>
    <t>G310GS</t>
  </si>
  <si>
    <t>D0B46200</t>
  </si>
  <si>
    <t>TOP CASE SH46</t>
  </si>
  <si>
    <t>8430358546899</t>
  </si>
  <si>
    <t>R1250GS</t>
  </si>
  <si>
    <t>201528R</t>
  </si>
  <si>
    <t>VERROU</t>
  </si>
  <si>
    <t>8430358626300</t>
  </si>
  <si>
    <t>R1200 GS</t>
  </si>
  <si>
    <t>14,16,18,13,17,15</t>
  </si>
  <si>
    <t>D1B23FIR</t>
  </si>
  <si>
    <t>PIECE DE RECHANGES FERMETURE  3P SYS SH23</t>
  </si>
  <si>
    <t>8430358483743</t>
  </si>
  <si>
    <t>03,12,04,05,06,07,08,09,10,11</t>
  </si>
  <si>
    <t>D1B23GOR</t>
  </si>
  <si>
    <t>TAMPONS DE CAOUTCHOUC SH23</t>
  </si>
  <si>
    <t>8430358511859</t>
  </si>
  <si>
    <t>07,06,13,05,04</t>
  </si>
  <si>
    <t>D1B291ETR</t>
  </si>
  <si>
    <t>KIT AUTOCOLLANTS SH 29 2011</t>
  </si>
  <si>
    <t>8430358548282</t>
  </si>
  <si>
    <t>F800GT</t>
  </si>
  <si>
    <t>13,19,18,15,16,14,17</t>
  </si>
  <si>
    <t>D1B35TLR</t>
  </si>
  <si>
    <t>COUVERCLE GAUCHE ALUMINIUM SH35</t>
  </si>
  <si>
    <t>8430358665675</t>
  </si>
  <si>
    <t>R NINET 1200</t>
  </si>
  <si>
    <t>17,18,16,15,13,14,19</t>
  </si>
  <si>
    <t>D1B36CAR</t>
  </si>
  <si>
    <t>REFLECTEUR ROUGE SH36</t>
  </si>
  <si>
    <t>8430358009295</t>
  </si>
  <si>
    <t>R1150RS</t>
  </si>
  <si>
    <t>96</t>
  </si>
  <si>
    <t>D1B401ETR</t>
  </si>
  <si>
    <t>KIT AUTOCOLLANTS SH 40 2011</t>
  </si>
  <si>
    <t>8430358023697</t>
  </si>
  <si>
    <t>03,02,99,00,97,98,01</t>
  </si>
  <si>
    <t>D1B481ETR</t>
  </si>
  <si>
    <t>AUTOCOLLANTS SH 48 GRIS FONCÉ</t>
  </si>
  <si>
    <t>8430358010369</t>
  </si>
  <si>
    <t>R1100R</t>
  </si>
  <si>
    <t>01,96,97,00,99,98</t>
  </si>
  <si>
    <t>D1B49EMR</t>
  </si>
  <si>
    <t>KIT ENSEMBLE MARCS LATERAUX</t>
  </si>
  <si>
    <t>8430358601338</t>
  </si>
  <si>
    <t>R1250R</t>
  </si>
  <si>
    <t>D1B58CAR</t>
  </si>
  <si>
    <t>SH58 CATADRIOPTIQUE</t>
  </si>
  <si>
    <t>8430358600737</t>
  </si>
  <si>
    <t>D1B58E06</t>
  </si>
  <si>
    <t>COUVERCLE SH58 CARBONE</t>
  </si>
  <si>
    <t>8430358597396</t>
  </si>
  <si>
    <t>R1250RT</t>
  </si>
  <si>
    <t>D1B59CAR</t>
  </si>
  <si>
    <t>CATADIOPTRIQUE SH59X</t>
  </si>
  <si>
    <t>8430358499782</t>
  </si>
  <si>
    <t>K1600GT</t>
  </si>
  <si>
    <t>13,12,17,16,15,14</t>
  </si>
  <si>
    <t>D1B59CGR</t>
  </si>
  <si>
    <t>ELASTIQUE SH58X/SH59X</t>
  </si>
  <si>
    <t>8430358540125</t>
  </si>
  <si>
    <t>4202921100</t>
  </si>
  <si>
    <t>D1B59EMR</t>
  </si>
  <si>
    <t>MARCS LATERAUX SH58X/SH59X</t>
  </si>
  <si>
    <t>8430358589308</t>
  </si>
  <si>
    <t>D1B59T0R</t>
  </si>
  <si>
    <t>COUVERCLE COMPLET COULEUR ALUMINIUM SH59X</t>
  </si>
  <si>
    <t>8430358589292</t>
  </si>
  <si>
    <t>D1B23ER</t>
  </si>
  <si>
    <t>COUVERCLE SH 23 PRET A PEINTRE</t>
  </si>
  <si>
    <t>8430358540095</t>
  </si>
  <si>
    <t>400269R2</t>
  </si>
  <si>
    <t>CONTOUR AUTOCOLLANT SH58/SH59</t>
  </si>
  <si>
    <t>8430358540101</t>
  </si>
  <si>
    <t>D1B39ETR</t>
  </si>
  <si>
    <t>8430358540088</t>
  </si>
  <si>
    <t>D1B49MAR</t>
  </si>
  <si>
    <t>*SERRURE SH 49</t>
  </si>
  <si>
    <t>8430358589322</t>
  </si>
  <si>
    <t>200451R</t>
  </si>
  <si>
    <t>SERRURE QUAD ATV80</t>
  </si>
  <si>
    <t>8430358589315</t>
  </si>
  <si>
    <t>D1B40PAR</t>
  </si>
  <si>
    <t>PLATINE SH39-SH40-SH42-SH45-SH46</t>
  </si>
  <si>
    <t>8430358540071</t>
  </si>
  <si>
    <t>201722R</t>
  </si>
  <si>
    <t>BARRILET CLES</t>
  </si>
  <si>
    <t>8430358540156</t>
  </si>
  <si>
    <t>203076R</t>
  </si>
  <si>
    <t>BARRILET SECURE</t>
  </si>
  <si>
    <t>8430358609266</t>
  </si>
  <si>
    <t>S1000XR</t>
  </si>
  <si>
    <t>17,18,16,19,15</t>
  </si>
  <si>
    <t>201896R</t>
  </si>
  <si>
    <t>LOCK SET HOUSING SH48-SH59X</t>
  </si>
  <si>
    <t>8430358608245</t>
  </si>
  <si>
    <t>17,15,18,16</t>
  </si>
  <si>
    <t>D1B33E208</t>
  </si>
  <si>
    <t>COUVERCLE SH33 BLANC SHAD</t>
  </si>
  <si>
    <t>8430358639782</t>
  </si>
  <si>
    <t>PIN</t>
  </si>
  <si>
    <t>D1B33E209</t>
  </si>
  <si>
    <t>COUVERCLE SH33 ROUGE SHAD</t>
  </si>
  <si>
    <t>8430358639799</t>
  </si>
  <si>
    <t>MT03</t>
  </si>
  <si>
    <t>14,13,12,11,10,09,08,07,06,19,17,15,16,18</t>
  </si>
  <si>
    <t>D1B33E221</t>
  </si>
  <si>
    <t>COUVERCLE SH33 BLACK SHAD</t>
  </si>
  <si>
    <t>8430358645295</t>
  </si>
  <si>
    <t>MT09 TRACER</t>
  </si>
  <si>
    <t>18,16,15,17</t>
  </si>
  <si>
    <t>TOP CASE SH33</t>
  </si>
  <si>
    <t>8430358645271</t>
  </si>
  <si>
    <t>GSX 1300R HAYABUSA</t>
  </si>
  <si>
    <t>08,09,10,11,12,13,17,16,14</t>
  </si>
  <si>
    <t>D0B29100</t>
  </si>
  <si>
    <t>TOPCASE SH29 NOIR BRUT</t>
  </si>
  <si>
    <t>8430358645257</t>
  </si>
  <si>
    <t>ZX-14R</t>
  </si>
  <si>
    <t>D0B5000</t>
  </si>
  <si>
    <t>TOP CASE SH50 NOIR BRUT</t>
  </si>
  <si>
    <t>8430358645233</t>
  </si>
  <si>
    <t>F750GS</t>
  </si>
  <si>
    <t>D0ML98IF</t>
  </si>
  <si>
    <t>3P SYSTEM DUCATI MULTISTRADA 950/1260</t>
  </si>
  <si>
    <t>8430358645196</t>
  </si>
  <si>
    <t>12,14,13,15,16,11</t>
  </si>
  <si>
    <t>D0B48300</t>
  </si>
  <si>
    <t>SH48 GRIS FONCE/NOIR</t>
  </si>
  <si>
    <t>8430358645172</t>
  </si>
  <si>
    <t>D0B48400</t>
  </si>
  <si>
    <t>TOP CASE SH48 NEW TITANIUM</t>
  </si>
  <si>
    <t>8430358645158</t>
  </si>
  <si>
    <t>UM</t>
  </si>
  <si>
    <t>DSR ADVENTURE 125 EFI</t>
  </si>
  <si>
    <t>D0RP00</t>
  </si>
  <si>
    <t>DOSSERET SHAD NOIR</t>
  </si>
  <si>
    <t>8430358645134</t>
  </si>
  <si>
    <t>10,11,14,06,07,08,09,13,12</t>
  </si>
  <si>
    <t>D0RP05</t>
  </si>
  <si>
    <t>DOSSERET SHAD ARGENT</t>
  </si>
  <si>
    <t>8430358645110</t>
  </si>
  <si>
    <t>05,04,11,06,10,09,08,07</t>
  </si>
  <si>
    <t>D0RP08</t>
  </si>
  <si>
    <t>D0SSERET SHAD  BLANC</t>
  </si>
  <si>
    <t>8430358652651</t>
  </si>
  <si>
    <t>D1B59MAR</t>
  </si>
  <si>
    <t>*SERRURE SH 58X/ SH59X</t>
  </si>
  <si>
    <t>8430358655492</t>
  </si>
  <si>
    <t>K0VR37ST</t>
  </si>
  <si>
    <t>TOP MASTER KAWASAKI VERSYS 300 X</t>
  </si>
  <si>
    <t>8430358656017</t>
  </si>
  <si>
    <t>13,14,15,18,17,16</t>
  </si>
  <si>
    <t>K0VR60IF</t>
  </si>
  <si>
    <t>3P SYSTEM KAWSAKI VERSYS 600/650</t>
  </si>
  <si>
    <t>8430358664845</t>
  </si>
  <si>
    <t>NINJA 650</t>
  </si>
  <si>
    <t>PS</t>
  </si>
  <si>
    <t>K0VR60ST</t>
  </si>
  <si>
    <t>TOP MASTER KAWASAKI VERSYS 650</t>
  </si>
  <si>
    <t>8430358665019</t>
  </si>
  <si>
    <t>XSR 700</t>
  </si>
  <si>
    <t>K0VR65ST</t>
  </si>
  <si>
    <t>8430358570337</t>
  </si>
  <si>
    <t>8517620090</t>
  </si>
  <si>
    <t>K0VR67ST</t>
  </si>
  <si>
    <t>8430358570344</t>
  </si>
  <si>
    <t>K0VR68IF</t>
  </si>
  <si>
    <t>8430358603332</t>
  </si>
  <si>
    <t>K0VT53ST</t>
  </si>
  <si>
    <t>TOP MASTER KYMCO VITALITY 50</t>
  </si>
  <si>
    <t>8430358556591</t>
  </si>
  <si>
    <t>H0CF54ST</t>
  </si>
  <si>
    <t>8430358620421</t>
  </si>
  <si>
    <t>A0SP19ST</t>
  </si>
  <si>
    <t>TOP MASTER APRILIA SPORTCITY 125</t>
  </si>
  <si>
    <t>B0BN18ST</t>
  </si>
  <si>
    <t>TOP MASTER BENELLI BN 125</t>
  </si>
  <si>
    <t>B0BN27ST</t>
  </si>
  <si>
    <t>TOP MASTER BENELLI BN 251</t>
  </si>
  <si>
    <t>8430358563759</t>
  </si>
  <si>
    <t>B0BN35ST</t>
  </si>
  <si>
    <t>TOP MASTER BENELLI BN 302</t>
  </si>
  <si>
    <t>8430358621015</t>
  </si>
  <si>
    <t>4202929190</t>
  </si>
  <si>
    <t>B0LN57ST</t>
  </si>
  <si>
    <t>TOP MASTER BENELLI LEONCINO 502</t>
  </si>
  <si>
    <t>8430358589254</t>
  </si>
  <si>
    <t>B0TR57ST</t>
  </si>
  <si>
    <t>TOP MASTER  BENELLI TRK 502</t>
  </si>
  <si>
    <t>8430358634633</t>
  </si>
  <si>
    <t>D0ML17ST</t>
  </si>
  <si>
    <t>TOP MASTER DUCATI MULTISTRADA1200</t>
  </si>
  <si>
    <t>8430358642102</t>
  </si>
  <si>
    <t>D0RD16ST</t>
  </si>
  <si>
    <t>TOP MASTER DAELIM ROADWIN 125</t>
  </si>
  <si>
    <t>8430358646131</t>
  </si>
  <si>
    <t>D0S216ST</t>
  </si>
  <si>
    <t>TOP MASTER DAELIM S2 125/250</t>
  </si>
  <si>
    <t>8430358589247</t>
  </si>
  <si>
    <t>D0S310ST</t>
  </si>
  <si>
    <t>TOP MASTER DAELIM S3/Q3 125i</t>
  </si>
  <si>
    <t>8430358589261</t>
  </si>
  <si>
    <t>G0FC58ST</t>
  </si>
  <si>
    <t>TOP MASTER GILERA FUOCO 500</t>
  </si>
  <si>
    <t>8430358633797</t>
  </si>
  <si>
    <t>G0GP88ST</t>
  </si>
  <si>
    <t>TOP MASTER GILERA GP 800</t>
  </si>
  <si>
    <t>8430358529717</t>
  </si>
  <si>
    <t>G0NX56ST</t>
  </si>
  <si>
    <t>TOP MASTER GILERA NEXUS500</t>
  </si>
  <si>
    <t>8430358529700</t>
  </si>
  <si>
    <t>G0RN56ST</t>
  </si>
  <si>
    <t>TOP MASTER GILERA RUNNER 50SP-VX</t>
  </si>
  <si>
    <t>8430358529694</t>
  </si>
  <si>
    <t>H0CB10ST</t>
  </si>
  <si>
    <t>TOP MASTER  HONDA CBF 1000</t>
  </si>
  <si>
    <t>8430358529687</t>
  </si>
  <si>
    <t>H0CB11ST</t>
  </si>
  <si>
    <t>TOP MASTER HONDA CBR1100XX</t>
  </si>
  <si>
    <t>8430358529670</t>
  </si>
  <si>
    <t>H0CB14ST</t>
  </si>
  <si>
    <t>TOP MASTER HONDA CBR125/150</t>
  </si>
  <si>
    <t>8430358529663</t>
  </si>
  <si>
    <t>H0CB19ST</t>
  </si>
  <si>
    <t>TOP MASTER HONDA CBF 125</t>
  </si>
  <si>
    <t>8430358560376</t>
  </si>
  <si>
    <t>H0CB24ST</t>
  </si>
  <si>
    <t>TOP MASTER HONDA CBF250</t>
  </si>
  <si>
    <t>8430358663916</t>
  </si>
  <si>
    <t>H0CB56ST</t>
  </si>
  <si>
    <t>TOP MASTER HONDA CB 500 F/R</t>
  </si>
  <si>
    <t>8430358663923</t>
  </si>
  <si>
    <t>H0CB61ST</t>
  </si>
  <si>
    <t>TOP MASTER HONDA CBR 600</t>
  </si>
  <si>
    <t>8430358663893</t>
  </si>
  <si>
    <t>H0CB64ST</t>
  </si>
  <si>
    <t>TOP MASTER HONDA CB600</t>
  </si>
  <si>
    <t>8430358663909</t>
  </si>
  <si>
    <t>H0CF64IF</t>
  </si>
  <si>
    <t>3P SYSTEM HONDA CB650F</t>
  </si>
  <si>
    <t>8430358663879</t>
  </si>
  <si>
    <t>B0BN35IF</t>
  </si>
  <si>
    <t>3P SYSTEM  BENELLI BN 302</t>
  </si>
  <si>
    <t>8430358663886</t>
  </si>
  <si>
    <t>B0LN57IF</t>
  </si>
  <si>
    <t>3P SYSTEM BENELLI LEONCINO 502</t>
  </si>
  <si>
    <t>8430358605619</t>
  </si>
  <si>
    <t>H0CF64ST</t>
  </si>
  <si>
    <t>TOP MASTER HONDA CB650 F</t>
  </si>
  <si>
    <t>8430358605626</t>
  </si>
  <si>
    <t>H0CF67IF</t>
  </si>
  <si>
    <t>3P SYSTEM HONDA CBF 600'</t>
  </si>
  <si>
    <t>8430358605633</t>
  </si>
  <si>
    <t>B0TR57IF</t>
  </si>
  <si>
    <t>3P SYSTEM BENELLI BTRK 502</t>
  </si>
  <si>
    <t>8430358605640</t>
  </si>
  <si>
    <t>B0TX58IF</t>
  </si>
  <si>
    <t>3P SYSTEM  BENELLI TRK X</t>
  </si>
  <si>
    <t>8430358606678</t>
  </si>
  <si>
    <t>D0DV14IF</t>
  </si>
  <si>
    <t>3P SYSEM DUCATI DIAVEL 1200</t>
  </si>
  <si>
    <t>8430358606685</t>
  </si>
  <si>
    <t>H0CN18ST</t>
  </si>
  <si>
    <t>TOP MASTER CB125R/CB300R NEO</t>
  </si>
  <si>
    <t>8430358606692</t>
  </si>
  <si>
    <t>H0CR11ST</t>
  </si>
  <si>
    <t>TOP MASTER HONDA CBR125/250</t>
  </si>
  <si>
    <t>8430358619074</t>
  </si>
  <si>
    <t>D0MN17SE</t>
  </si>
  <si>
    <t>SIDE BAG HOLDER DUCATI MONSTER 1200</t>
  </si>
  <si>
    <t>8430358642096</t>
  </si>
  <si>
    <t>D0MN87SE</t>
  </si>
  <si>
    <t>SIDE BAG HOLDER DUCATI MONSTER 821</t>
  </si>
  <si>
    <t>8430358606715</t>
  </si>
  <si>
    <t>H0CR12ST</t>
  </si>
  <si>
    <t>TOP MASTER CROSSTOURER-AFRICA TWIN</t>
  </si>
  <si>
    <t>8430358615786</t>
  </si>
  <si>
    <t>H0CB56IF</t>
  </si>
  <si>
    <t>3P SYSTEM HONDA CB500 F/R</t>
  </si>
  <si>
    <t>8430358624313</t>
  </si>
  <si>
    <t>H0CR22ST</t>
  </si>
  <si>
    <t>TOP MASTER HONDA CRF 250L</t>
  </si>
  <si>
    <t>8430358664470</t>
  </si>
  <si>
    <t>H0CR85IF</t>
  </si>
  <si>
    <t>3P SYSTEM HONDA VFR 800</t>
  </si>
  <si>
    <t>8430358624436</t>
  </si>
  <si>
    <t>62019300</t>
  </si>
  <si>
    <t>H0CR85ST</t>
  </si>
  <si>
    <t>TOP MASTER HONDA CROSSRUNNER VFR 800X</t>
  </si>
  <si>
    <t>8430358624405</t>
  </si>
  <si>
    <t>H0CT74IF</t>
  </si>
  <si>
    <t>3P SYSTEM H0NDA CTX 700</t>
  </si>
  <si>
    <t>8430358624399</t>
  </si>
  <si>
    <t>H0CT74RV</t>
  </si>
  <si>
    <t>KIT DOSSERET H0NDA CTX 700</t>
  </si>
  <si>
    <t>8430358624382</t>
  </si>
  <si>
    <t>H0CT74ST</t>
  </si>
  <si>
    <t>TOP MASTER H0NDA CTX 700</t>
  </si>
  <si>
    <t>8430358624412</t>
  </si>
  <si>
    <t>H0CX56SE</t>
  </si>
  <si>
    <t>SIDE BAG HOLDER HONDA CB500F/CBR500R/CB500X</t>
  </si>
  <si>
    <t>8430358624429</t>
  </si>
  <si>
    <t>H0CX56ST</t>
  </si>
  <si>
    <t>TOP MASTER HONDA CB 500 X</t>
  </si>
  <si>
    <t>8430358664487</t>
  </si>
  <si>
    <t>H0DL12ST</t>
  </si>
  <si>
    <t>TOP MASTER HONDA DYLAN125</t>
  </si>
  <si>
    <t>8430358664494</t>
  </si>
  <si>
    <t>H0DV18IF</t>
  </si>
  <si>
    <t>3P SYSTEM HONDA CRF1000L ADVENT</t>
  </si>
  <si>
    <t>8430358624375</t>
  </si>
  <si>
    <t>H0DV18ST</t>
  </si>
  <si>
    <t>TOP MASTER HONDA CRF1000L ADVENT</t>
  </si>
  <si>
    <t>8430358624344</t>
  </si>
  <si>
    <t>H0FR15ST</t>
  </si>
  <si>
    <t>TOP MASTER HONDA FORZA 125i</t>
  </si>
  <si>
    <t>8430358624337</t>
  </si>
  <si>
    <t>H0FR16IF</t>
  </si>
  <si>
    <t>3P SYSTEM HONDA CRF 1000L A.T</t>
  </si>
  <si>
    <t>8430358624320</t>
  </si>
  <si>
    <t>H0FR18IF</t>
  </si>
  <si>
    <t>3P SYSTEM HONDA CRF 1000L AFRICA</t>
  </si>
  <si>
    <t>8430358624351</t>
  </si>
  <si>
    <t>H0FR33RV</t>
  </si>
  <si>
    <t>KIT DOSSERET HONDA FORZA 300</t>
  </si>
  <si>
    <t>8430358624368</t>
  </si>
  <si>
    <t>H0FR33ST</t>
  </si>
  <si>
    <t>TOP MASTER HONDA FORZA 300i</t>
  </si>
  <si>
    <t>8430358664906</t>
  </si>
  <si>
    <t>H0HR67ST</t>
  </si>
  <si>
    <t>TOP MASTER HONDA HORNET CB600 F</t>
  </si>
  <si>
    <t>8430358664913</t>
  </si>
  <si>
    <t>H0NG76ST</t>
  </si>
  <si>
    <t>TOP MASTER HONDA INTEGRA 750</t>
  </si>
  <si>
    <t>8430358664920</t>
  </si>
  <si>
    <t>H0NG77IF</t>
  </si>
  <si>
    <t>3P SYSTEM HONDA INTEGRA 750</t>
  </si>
  <si>
    <t>8430358664937</t>
  </si>
  <si>
    <t>H0NT74IF</t>
  </si>
  <si>
    <t>3P SYSTEM HONDA SERIES NC S/X</t>
  </si>
  <si>
    <t>8430358669178</t>
  </si>
  <si>
    <t>H0NT75IF</t>
  </si>
  <si>
    <t>3P SYSTEM HONDA NC750 X-S</t>
  </si>
  <si>
    <t>8430358661431</t>
  </si>
  <si>
    <t>H0NT75ST</t>
  </si>
  <si>
    <t>TOP MASTER HONDA NC750 X-S</t>
  </si>
  <si>
    <t>8430358494336</t>
  </si>
  <si>
    <t>H0PC10RV</t>
  </si>
  <si>
    <t>KIT DOSSERET HONDA PCX 125i</t>
  </si>
  <si>
    <t>8430358494343</t>
  </si>
  <si>
    <t>H0RB57IF</t>
  </si>
  <si>
    <t>3P SYSTEM HONDA CMX 500 REBEL</t>
  </si>
  <si>
    <t>8430358528437</t>
  </si>
  <si>
    <t>H0RB57SN</t>
  </si>
  <si>
    <t>KIT SISSIBAR HONDA CMX 500 REBEL</t>
  </si>
  <si>
    <t>8430358477087</t>
  </si>
  <si>
    <t>H0SM13ST</t>
  </si>
  <si>
    <t>TOP MASTER HONDA SH MODE 125</t>
  </si>
  <si>
    <t>8430358634749</t>
  </si>
  <si>
    <t>H0C54T</t>
  </si>
  <si>
    <t>TOP MASTER HONDA CB 500</t>
  </si>
  <si>
    <t>8430358614529</t>
  </si>
  <si>
    <t>H0CF54SE</t>
  </si>
  <si>
    <t>SIDE BAG HOLDER HONDA CB500F</t>
  </si>
  <si>
    <t>8430358636064</t>
  </si>
  <si>
    <t>D0DV14RV</t>
  </si>
  <si>
    <t>KIT DOSSERET DUCATI DIAVEL 1200</t>
  </si>
  <si>
    <t>8430358614536</t>
  </si>
  <si>
    <t>S0B64T</t>
  </si>
  <si>
    <t>TOP MASTER SUZUKI BANDIT N600</t>
  </si>
  <si>
    <t>8430358614505</t>
  </si>
  <si>
    <t>S0BN60ST</t>
  </si>
  <si>
    <t>TOP MASTER SUZUKI BANDIT 600</t>
  </si>
  <si>
    <t>8430358611795</t>
  </si>
  <si>
    <t>S0BN61IF</t>
  </si>
  <si>
    <t>3P SYSTEM SUZUKI BANDIT 650/1250</t>
  </si>
  <si>
    <t>8430358009882</t>
  </si>
  <si>
    <t>AEROX 100</t>
  </si>
  <si>
    <t>99,98,08,97,00,01,04,05,06,07,02,03</t>
  </si>
  <si>
    <t>S0BN69ST</t>
  </si>
  <si>
    <t>TOP MASTER SUZUKI BANDIT 650</t>
  </si>
  <si>
    <t>8430358499119</t>
  </si>
  <si>
    <t>BWS 125i</t>
  </si>
  <si>
    <t>14,12,10,11,13,15,16</t>
  </si>
  <si>
    <t>S0BR12ST</t>
  </si>
  <si>
    <t>TOP MASTER SUZUKI BURGMAN 125/150</t>
  </si>
  <si>
    <t>8430358044616</t>
  </si>
  <si>
    <t>CYGNUS X 125</t>
  </si>
  <si>
    <t>06,05,04</t>
  </si>
  <si>
    <t>S0BR17RV</t>
  </si>
  <si>
    <t>KIT DOSSERET SUZUKI BURGMAN 125</t>
  </si>
  <si>
    <t>8430358092464</t>
  </si>
  <si>
    <t>15,09,10,16,13,07,12,14,08,11</t>
  </si>
  <si>
    <t>S0BR17ST</t>
  </si>
  <si>
    <t>TOP MASTER SUZUKI BURGMAN</t>
  </si>
  <si>
    <t>8430358640382</t>
  </si>
  <si>
    <t>DELIGHT 125</t>
  </si>
  <si>
    <t>S0BR46ST</t>
  </si>
  <si>
    <t>TOP MASTER SUZUKI BURGMAN 400 K7</t>
  </si>
  <si>
    <t>8430358554344</t>
  </si>
  <si>
    <t>DELIGHT 115</t>
  </si>
  <si>
    <t>18,15,17,14,16,13</t>
  </si>
  <si>
    <t>S0BR47RV</t>
  </si>
  <si>
    <t>KIT DOSSERET SUZUKI BURGMAN 400</t>
  </si>
  <si>
    <t>8430358010284</t>
  </si>
  <si>
    <t>FAZER 600</t>
  </si>
  <si>
    <t>00,99,98</t>
  </si>
  <si>
    <t>S0BR47ST</t>
  </si>
  <si>
    <t>TOP MASTER SUZUKI BURGMAN 400</t>
  </si>
  <si>
    <t>8430358619593</t>
  </si>
  <si>
    <t>FJR 1300</t>
  </si>
  <si>
    <t>09,12,13,16,11,18,14,19,10,08,07,06,17,15</t>
  </si>
  <si>
    <t>S0BR62ST</t>
  </si>
  <si>
    <t>TOP MASTER SUZUKI BURGMAN 650</t>
  </si>
  <si>
    <t>8430358035355</t>
  </si>
  <si>
    <t>03,02,01,04,05</t>
  </si>
  <si>
    <t>S0CR38RV</t>
  </si>
  <si>
    <t>KIT DOSSERET SYM CRUISYM 300i</t>
  </si>
  <si>
    <t>8430358035379</t>
  </si>
  <si>
    <t>FAZER 1000</t>
  </si>
  <si>
    <t>04,03,05,02,01</t>
  </si>
  <si>
    <t>S0CR38ST</t>
  </si>
  <si>
    <t>TOP MASTER SYM CRUISYM 300i</t>
  </si>
  <si>
    <t>8430358057883</t>
  </si>
  <si>
    <t>09,10,15,06,07,08,13,11,14,12</t>
  </si>
  <si>
    <t>S0G54T</t>
  </si>
  <si>
    <t>TOP MASTER SUZUKI GS500 E</t>
  </si>
  <si>
    <t>8430358035393</t>
  </si>
  <si>
    <t>03,02,01</t>
  </si>
  <si>
    <t>S0G78T</t>
  </si>
  <si>
    <t>TOP MASTER SUZUKI GSX750/600 F</t>
  </si>
  <si>
    <t>8430358042988</t>
  </si>
  <si>
    <t>10,07,06,04,12,09,05,08</t>
  </si>
  <si>
    <t>S0GL69ST</t>
  </si>
  <si>
    <t>TOP MASTER SUZUKI GLADIUS 650</t>
  </si>
  <si>
    <t>8430358595637</t>
  </si>
  <si>
    <t>13,16,14,15</t>
  </si>
  <si>
    <t>S0GR77SE</t>
  </si>
  <si>
    <t>TOP MASTER SUZUKI GSX 750 S</t>
  </si>
  <si>
    <t>8430358577497</t>
  </si>
  <si>
    <t>14,15,11,13,16,12,10</t>
  </si>
  <si>
    <t>S0GS17IF</t>
  </si>
  <si>
    <t>3P SYSTEM SUZUKI GSX-S 125</t>
  </si>
  <si>
    <t>8430358041516</t>
  </si>
  <si>
    <t>JOG II</t>
  </si>
  <si>
    <t>13,14,07,12,08,11,09,10,06,05,16,04,03,02,17,15,18</t>
  </si>
  <si>
    <t>S0GS17ST</t>
  </si>
  <si>
    <t>TOP MASTER SUZUKI GSX-S 125</t>
  </si>
  <si>
    <t>8430358031227</t>
  </si>
  <si>
    <t>MAJESTY 125</t>
  </si>
  <si>
    <t>06,05,01,02,03,04</t>
  </si>
  <si>
    <t>S0GS51ST</t>
  </si>
  <si>
    <t>TOP MASTER SUZUKI GS 500</t>
  </si>
  <si>
    <t>8430358006775</t>
  </si>
  <si>
    <t>MAJESTY 250</t>
  </si>
  <si>
    <t>99,98,97,96</t>
  </si>
  <si>
    <t>S0GS66ST</t>
  </si>
  <si>
    <t>TOP MASTER SUZUKI GSR 600</t>
  </si>
  <si>
    <t>8430358607880</t>
  </si>
  <si>
    <t>MAJESTY 125S</t>
  </si>
  <si>
    <t>17,14,15,16</t>
  </si>
  <si>
    <t>D1B481MAR</t>
  </si>
  <si>
    <t>*SERRURE SH 48 GRIS FONCÉ</t>
  </si>
  <si>
    <t>8430358092471</t>
  </si>
  <si>
    <t>09,11,07,08,08,07,09,10,10</t>
  </si>
  <si>
    <t>D1B482MAR</t>
  </si>
  <si>
    <t>*SERRURE SH48 GRIS TITANIUM</t>
  </si>
  <si>
    <t>8430358043732</t>
  </si>
  <si>
    <t>MAJESTY 400</t>
  </si>
  <si>
    <t>06,05,04,12,11,10</t>
  </si>
  <si>
    <t>S0GS71SE</t>
  </si>
  <si>
    <t>SIDE BAG HOLDER SUZUKI GSR 750</t>
  </si>
  <si>
    <t>8430358629363</t>
  </si>
  <si>
    <t>MT10</t>
  </si>
  <si>
    <t>S0GS71ST</t>
  </si>
  <si>
    <t>TOP MASTER SUZUKI GSR 750</t>
  </si>
  <si>
    <t>8430358629455</t>
  </si>
  <si>
    <t>S0GS77ST</t>
  </si>
  <si>
    <t>8430358656598</t>
  </si>
  <si>
    <t>17,16,15,18,19</t>
  </si>
  <si>
    <t>S0JM13ST</t>
  </si>
  <si>
    <t>TOP MASTER SYM JOYMAX 125-i/250i/300i</t>
  </si>
  <si>
    <t>8430358619586</t>
  </si>
  <si>
    <t>YZF-R3</t>
  </si>
  <si>
    <t>H0FR17RV</t>
  </si>
  <si>
    <t>KIT DOSSERET HONDA FORZA 125i</t>
  </si>
  <si>
    <t>8430358568266</t>
  </si>
  <si>
    <t>MT07</t>
  </si>
  <si>
    <t>15,16,17,14</t>
  </si>
  <si>
    <t>D1B29ER</t>
  </si>
  <si>
    <t>*COUVERCLE SH 29 PRET A PEINTRE</t>
  </si>
  <si>
    <t>8430358630109</t>
  </si>
  <si>
    <t>TRACER 700</t>
  </si>
  <si>
    <t>D1B45E05</t>
  </si>
  <si>
    <t>*COUVERCLE SH 45 ARGENT</t>
  </si>
  <si>
    <t>8430358630185</t>
  </si>
  <si>
    <t>D1B36E17</t>
  </si>
  <si>
    <t>*COUVERCLE SH36 GRIS FONCÉ</t>
  </si>
  <si>
    <t>8430358658332</t>
  </si>
  <si>
    <t>13,15,14,16,17,18,19</t>
  </si>
  <si>
    <t>D1B40ER</t>
  </si>
  <si>
    <t>*COUV SANS PEINTURE SH40</t>
  </si>
  <si>
    <t>8430358658349</t>
  </si>
  <si>
    <t>15,13,14,19,16,17,18</t>
  </si>
  <si>
    <t>D1B6TIR</t>
  </si>
  <si>
    <t>BANDES LIMITATIVEE</t>
  </si>
  <si>
    <t>8430358658189</t>
  </si>
  <si>
    <t>19,18,16,17,15,13,14</t>
  </si>
  <si>
    <t>H0NT74ST</t>
  </si>
  <si>
    <t>TOP MASTER HONDA SERIES 700/750</t>
  </si>
  <si>
    <t>8430358566040</t>
  </si>
  <si>
    <t>D1RIES</t>
  </si>
  <si>
    <t>*DOSSERET SH42 GRIS</t>
  </si>
  <si>
    <t>8430358559677</t>
  </si>
  <si>
    <t>14,15,16,13</t>
  </si>
  <si>
    <t>H0NT73ST</t>
  </si>
  <si>
    <t>TOP MASTER HONDA SERIES 700'12/750</t>
  </si>
  <si>
    <t>8430358593435</t>
  </si>
  <si>
    <t>17,15,16</t>
  </si>
  <si>
    <t>D0B40KL</t>
  </si>
  <si>
    <t>FEU STOP SH40/45/46/47 PACK 3</t>
  </si>
  <si>
    <t>8430358593428</t>
  </si>
  <si>
    <t>16,15,17</t>
  </si>
  <si>
    <t>D1B465CAR</t>
  </si>
  <si>
    <t>SH46 CATADRIOPTIQUE</t>
  </si>
  <si>
    <t>8430358644205</t>
  </si>
  <si>
    <t>B0LN57SE</t>
  </si>
  <si>
    <t>SIDE BAG HOLDER BENELLI LEONCINO 502/TRAIL</t>
  </si>
  <si>
    <t>8430358644724</t>
  </si>
  <si>
    <t>19,13,14,17,18,15,16</t>
  </si>
  <si>
    <t>D1B40E05</t>
  </si>
  <si>
    <t>COUV SH 40 ARGENT SHAD</t>
  </si>
  <si>
    <t>8430358644045</t>
  </si>
  <si>
    <t>MT09 SP</t>
  </si>
  <si>
    <t>D1B40E21</t>
  </si>
  <si>
    <t>COUV SH 40 NOIR METAL SHAD</t>
  </si>
  <si>
    <t>8430358654495</t>
  </si>
  <si>
    <t>D1B36E21</t>
  </si>
  <si>
    <t>COUVERCLES SH36 NOIR</t>
  </si>
  <si>
    <t>8430358028654</t>
  </si>
  <si>
    <t>NEOS 50</t>
  </si>
  <si>
    <t>04,05,06,07,97,98,99,00,01,02,03</t>
  </si>
  <si>
    <t>D1B36E15</t>
  </si>
  <si>
    <t>COUVERCLES SH36 NEW TITANIUM</t>
  </si>
  <si>
    <t>8430358665385</t>
  </si>
  <si>
    <t>NIKEN 900</t>
  </si>
  <si>
    <t>D1B36E08</t>
  </si>
  <si>
    <t>COUVERCLES SH36 BLANC</t>
  </si>
  <si>
    <t>8430358665354</t>
  </si>
  <si>
    <t>D0RI50</t>
  </si>
  <si>
    <t>DOSSERET SH46</t>
  </si>
  <si>
    <t>8430358604131</t>
  </si>
  <si>
    <t>NMAX 125</t>
  </si>
  <si>
    <t>18,17,15,16</t>
  </si>
  <si>
    <t>D0RI40</t>
  </si>
  <si>
    <t>DOSSERET SH29/SH33/SH34</t>
  </si>
  <si>
    <t>8430358900004</t>
  </si>
  <si>
    <t>NEOS 125</t>
  </si>
  <si>
    <t>12,10,18,17,09,08,14,15,11,13,16,19</t>
  </si>
  <si>
    <t>D0RI60</t>
  </si>
  <si>
    <t>DOSSERET SH 37-40-45</t>
  </si>
  <si>
    <t>8430358546943</t>
  </si>
  <si>
    <t>AEROX 50</t>
  </si>
  <si>
    <t>16,13,14,17,18,15,19</t>
  </si>
  <si>
    <t>D0RI3900</t>
  </si>
  <si>
    <t>DOSSERET SH39</t>
  </si>
  <si>
    <t>8430358009981</t>
  </si>
  <si>
    <t>TDR 125</t>
  </si>
  <si>
    <t>03,02,01,00,05,99,97,98,04</t>
  </si>
  <si>
    <t>D0RI4800</t>
  </si>
  <si>
    <t>DOSSERET SH48</t>
  </si>
  <si>
    <t>8430358028661</t>
  </si>
  <si>
    <t>02,05,01,06,07,03,04</t>
  </si>
  <si>
    <t>DOSSERET SH 58X/59X</t>
  </si>
  <si>
    <t>8430358660045</t>
  </si>
  <si>
    <t>TRACER 900 / GT</t>
  </si>
  <si>
    <t>S0Q800</t>
  </si>
  <si>
    <t>TOP CASE QUAD ATV 80</t>
  </si>
  <si>
    <t>8430358662605</t>
  </si>
  <si>
    <t>S1Q8BOR</t>
  </si>
  <si>
    <t>KIT VISSERIE QUAD</t>
  </si>
  <si>
    <t>8430358035423</t>
  </si>
  <si>
    <t>TDM 900</t>
  </si>
  <si>
    <t>03,02,11,13,04,05,06,10,12,07,08,09</t>
  </si>
  <si>
    <t>SHH0B6201</t>
  </si>
  <si>
    <t>SELLE CONFORT CBR 600F BLEU</t>
  </si>
  <si>
    <t>8430358588578</t>
  </si>
  <si>
    <t>08,12,11,10,09</t>
  </si>
  <si>
    <t>SHH0B6209</t>
  </si>
  <si>
    <t>*SELLE CONFORT CBR 600F ROUGE</t>
  </si>
  <si>
    <t>8430358527591</t>
  </si>
  <si>
    <t>15,12,14,16,13</t>
  </si>
  <si>
    <t>SHK0Z1000C</t>
  </si>
  <si>
    <t>SE.DEV/ARR Z1000-750 GRIS/NOIR</t>
  </si>
  <si>
    <t>8430358647220</t>
  </si>
  <si>
    <t>SHV0M2320</t>
  </si>
  <si>
    <t>SE.CONFORT PIAGGIO MP3 NOIR/GR</t>
  </si>
  <si>
    <t>8430358490161</t>
  </si>
  <si>
    <t>09,08,12,10,11</t>
  </si>
  <si>
    <t>SHY0F7000</t>
  </si>
  <si>
    <t>SELLE CONFORT YAM.FAZER 600</t>
  </si>
  <si>
    <t>8430358583894</t>
  </si>
  <si>
    <t>TRICITY 125</t>
  </si>
  <si>
    <t>18,14,16,19,17,15</t>
  </si>
  <si>
    <t>SHY0M9300</t>
  </si>
  <si>
    <t>SELLE CONFORT YAMAHA MT-09</t>
  </si>
  <si>
    <t>8430358668874</t>
  </si>
  <si>
    <t>TRACER 700 GT</t>
  </si>
  <si>
    <t>K0Z778CL</t>
  </si>
  <si>
    <t>SPORT RACK KAWASAKI Z750/Z1000</t>
  </si>
  <si>
    <t>8430358659117</t>
  </si>
  <si>
    <t>13,14</t>
  </si>
  <si>
    <t>NADTN</t>
  </si>
  <si>
    <t>KIT TOP CUSTOM UNIVERSAL</t>
  </si>
  <si>
    <t>8430358659124</t>
  </si>
  <si>
    <t>SHH0B6200</t>
  </si>
  <si>
    <t>*SEL.CONFORT HONDA CBR 600F</t>
  </si>
  <si>
    <t>8430358091221</t>
  </si>
  <si>
    <t>X-CITY 250</t>
  </si>
  <si>
    <t>08,07</t>
  </si>
  <si>
    <t>C0S203H_P12</t>
  </si>
  <si>
    <t>BLOQUE GUIDON SC203H PACK 12 un.</t>
  </si>
  <si>
    <t>8430358035461</t>
  </si>
  <si>
    <t>XJR 1300</t>
  </si>
  <si>
    <t>06,05,04,03,02,01,00,99,98</t>
  </si>
  <si>
    <t>S0VS62ST</t>
  </si>
  <si>
    <t>TOP MASTER SUZUKI V-STROM 650</t>
  </si>
  <si>
    <t>8430358035485</t>
  </si>
  <si>
    <t>DIVERSION XJ600 S</t>
  </si>
  <si>
    <t>01,96,97,98,99,02,03,04,05,00</t>
  </si>
  <si>
    <t>S0SV68ST</t>
  </si>
  <si>
    <t>TOP MASTER SUZUKI SV 650</t>
  </si>
  <si>
    <t>8430358482333</t>
  </si>
  <si>
    <t>09,16,13,10,14,12,11,15</t>
  </si>
  <si>
    <t>K0SP19KT</t>
  </si>
  <si>
    <t>TOP MASTER KYMCO SUPER DINK/DOWNTOWN 125</t>
  </si>
  <si>
    <t>8430358481121</t>
  </si>
  <si>
    <t>11,15,09,16,10,13,12,14</t>
  </si>
  <si>
    <t>K0SP19RV</t>
  </si>
  <si>
    <t>KIT DOSSERET KYMCO DOWNTOWN 125</t>
  </si>
  <si>
    <t>8430358035508</t>
  </si>
  <si>
    <t>DIVERSION XJ 900 SN</t>
  </si>
  <si>
    <t>01,00,99,02,03,98,97,94,95,96</t>
  </si>
  <si>
    <t>K0SP19ST</t>
  </si>
  <si>
    <t>TOP MASTER KYMCO DOWNTOWN 125</t>
  </si>
  <si>
    <t>8430358494350</t>
  </si>
  <si>
    <t>X-MAX 125</t>
  </si>
  <si>
    <t>10,12,11,13</t>
  </si>
  <si>
    <t>K0VL65IF</t>
  </si>
  <si>
    <t>3P SYSTEM KAWASAKI VULCAN S 650</t>
  </si>
  <si>
    <t>8430358053366</t>
  </si>
  <si>
    <t>07,08,06,09,05</t>
  </si>
  <si>
    <t>K0VL65SN</t>
  </si>
  <si>
    <t>KIT DOSSERET KAWASAKI VULCAN S 650</t>
  </si>
  <si>
    <t>8430358646261</t>
  </si>
  <si>
    <t>X-MAX 300</t>
  </si>
  <si>
    <t>K0VR16IF</t>
  </si>
  <si>
    <t>8430358646278</t>
  </si>
  <si>
    <t>K0VR37IF</t>
  </si>
  <si>
    <t>3P SYSTEM KAWASAKI VERSYS 300</t>
  </si>
  <si>
    <t>8430358552951</t>
  </si>
  <si>
    <t>X-MAX 400</t>
  </si>
  <si>
    <t>K0XC32ST</t>
  </si>
  <si>
    <t>TOP MASTER KYMCO XCT 125i/300i</t>
  </si>
  <si>
    <t>8430358665682</t>
  </si>
  <si>
    <t>K0XC42ST</t>
  </si>
  <si>
    <t>TOP MASTER KYMCO XCITING 400i</t>
  </si>
  <si>
    <t>8430358662773</t>
  </si>
  <si>
    <t>XSR 900</t>
  </si>
  <si>
    <t>K0XC55ST</t>
  </si>
  <si>
    <t>TOP MASTER KYMCO XCITING 500 R/ABS</t>
  </si>
  <si>
    <t>8430358662698</t>
  </si>
  <si>
    <t>16,19,18,17</t>
  </si>
  <si>
    <t>K0Z667IF</t>
  </si>
  <si>
    <t>3P SYSTEM KAWASAKI Z650</t>
  </si>
  <si>
    <t>8430358499553</t>
  </si>
  <si>
    <t>XT1200 SUPERTENERÉ</t>
  </si>
  <si>
    <t>18,14,15,16,12,17,13,11,10,19</t>
  </si>
  <si>
    <t>K0Z667SE</t>
  </si>
  <si>
    <t>SIDE BAG HOLDER KAWASAKI Z650</t>
  </si>
  <si>
    <t>8430358046528</t>
  </si>
  <si>
    <t>XT 125 R/X</t>
  </si>
  <si>
    <t>09,08,07,06,10,05</t>
  </si>
  <si>
    <t>K0Z667ST</t>
  </si>
  <si>
    <t>TOP MASTER KAWASAKI Z650</t>
  </si>
  <si>
    <t>8430358045491</t>
  </si>
  <si>
    <t>XT660 R</t>
  </si>
  <si>
    <t>12,11,10,09,08,07,06,05,04,16,13,14,15</t>
  </si>
  <si>
    <t>K0Z778ST</t>
  </si>
  <si>
    <t>TOP MASTER KAWASAKI Z750/Z1000</t>
  </si>
  <si>
    <t>8430358053373</t>
  </si>
  <si>
    <t>YBR125</t>
  </si>
  <si>
    <t>08,07,06,09,05</t>
  </si>
  <si>
    <t>K0Z883SE</t>
  </si>
  <si>
    <t>SIDE BAG HOLDER KAWASAKI Z800</t>
  </si>
  <si>
    <t>8430358475380</t>
  </si>
  <si>
    <t>YBR 250</t>
  </si>
  <si>
    <t>11,08,12,10,09</t>
  </si>
  <si>
    <t>K0Z997IF</t>
  </si>
  <si>
    <t>3P SYSTEM KAWASAKI Z900</t>
  </si>
  <si>
    <t>8430358647039</t>
  </si>
  <si>
    <t>YS 125</t>
  </si>
  <si>
    <t>K0Z997SE</t>
  </si>
  <si>
    <t>SIDE BAG HOLDER KAWASAKI Z900</t>
  </si>
  <si>
    <t>8430358647077</t>
  </si>
  <si>
    <t>K0Z997ST</t>
  </si>
  <si>
    <t>TOP MASTER KAWASAKI Z900</t>
  </si>
  <si>
    <t>K0ZR71ST</t>
  </si>
  <si>
    <t>TOP MASTER KAWA ZR7/7S</t>
  </si>
  <si>
    <t>K0ZS11ST</t>
  </si>
  <si>
    <t>K0ZS16IF</t>
  </si>
  <si>
    <t>3P SYSTEM KAWASAKI Z1000SX</t>
  </si>
  <si>
    <t>P0CT16ST</t>
  </si>
  <si>
    <t>TOP MASTER PEUGEOT CITY STAR 125i/200i</t>
  </si>
  <si>
    <t>P0KS53ST</t>
  </si>
  <si>
    <t>TOP MASTER PEUGEOT KISBEE 50</t>
  </si>
  <si>
    <t>P0LS52ST</t>
  </si>
  <si>
    <t>TOP MASTER PEUGEOT ELYSTAR 50/125/180</t>
  </si>
  <si>
    <t>S0VS27ST</t>
  </si>
  <si>
    <t>TOP MASTER SUZUKI V-STROM 250</t>
  </si>
  <si>
    <t>S0VS62IF</t>
  </si>
  <si>
    <t>S0VS62SE</t>
  </si>
  <si>
    <t>SIDE BAG HOLDER SUZUKI VSTROM 650</t>
  </si>
  <si>
    <t>S0VS63IF</t>
  </si>
  <si>
    <t>H0VF82IF</t>
  </si>
  <si>
    <t>H0VF82ST</t>
  </si>
  <si>
    <t>TOP MASTER HONDA VFR 800 VTE</t>
  </si>
  <si>
    <t>H0XD77IF</t>
  </si>
  <si>
    <t>3P SYSTEM HONDA X ADVENTURE 750</t>
  </si>
  <si>
    <t>H0XD77RV</t>
  </si>
  <si>
    <t>KIT DOSSERET HONDA X-ADVENTURE 750</t>
  </si>
  <si>
    <t>H0XD77ST</t>
  </si>
  <si>
    <t>TOP MASTER HONDA X-ADVENTURE 750</t>
  </si>
  <si>
    <t>H0XV77ST</t>
  </si>
  <si>
    <t>TOP MASTER HONDA X-AVD 750</t>
  </si>
  <si>
    <t>K0AK57IF</t>
  </si>
  <si>
    <t>3P SYSTEM KYMCO AK 550</t>
  </si>
  <si>
    <t>K0AK57RV</t>
  </si>
  <si>
    <t>KIT DOSSERET KYMCO AK 550</t>
  </si>
  <si>
    <t>K0AK57ST</t>
  </si>
  <si>
    <t>TOP MASTER KYMCO AK 550</t>
  </si>
  <si>
    <t>K0CT15ST</t>
  </si>
  <si>
    <t>TOP MASTER KEEWAY CITY BLADE 125i</t>
  </si>
  <si>
    <t>K0DK17SE</t>
  </si>
  <si>
    <t>SIDE BAG HOLDER KTM DUKE 125/390</t>
  </si>
  <si>
    <t>K0DK17ST</t>
  </si>
  <si>
    <t>TOP MASTER KTM DUKE 125/390</t>
  </si>
  <si>
    <t>K0DK34SE</t>
  </si>
  <si>
    <t>SIDE BAG HOLDER KTM DUKE 125/200/390</t>
  </si>
  <si>
    <t>K0DK34ST</t>
  </si>
  <si>
    <t>TOP MASTER KTM DUKE 125/200/390</t>
  </si>
  <si>
    <t>K0DV14ST</t>
  </si>
  <si>
    <t>TOP MASTER KTM ADVENTURE 1190</t>
  </si>
  <si>
    <t>K0DV17ST</t>
  </si>
  <si>
    <t>TOP MASTER KTM ADVENT.1050/1090'14-17 SUPERADV 1290</t>
  </si>
  <si>
    <t>K0DW15RV</t>
  </si>
  <si>
    <t>KIT DOSSERET KYMCO DOWN TOWN 125 ' 125i 300i 350i</t>
  </si>
  <si>
    <t>K0DW15ST</t>
  </si>
  <si>
    <t>TOP MASTER KYMCO DOWNTOWN 125i 300i 350i</t>
  </si>
  <si>
    <t>K0ER57ST</t>
  </si>
  <si>
    <t>TOP MASTER KAWASAKI ER.5</t>
  </si>
  <si>
    <t>K0DV17IF</t>
  </si>
  <si>
    <t>3P SYSTEM KTM SUPER ADVENT 1290</t>
  </si>
  <si>
    <t>K0ER62IF</t>
  </si>
  <si>
    <t>3P SYSTEM KAWASAKI .ER-6N 650/NINJA 650</t>
  </si>
  <si>
    <t>K0ER62ST</t>
  </si>
  <si>
    <t>TOP MASTER KAWASAKI ER 650</t>
  </si>
  <si>
    <t>K0ER65ST</t>
  </si>
  <si>
    <t>TOP MASTER KAWASAKI ER-6</t>
  </si>
  <si>
    <t>K0ER69ST</t>
  </si>
  <si>
    <t>TOP MASTER KAWASAKI ER - 6N</t>
  </si>
  <si>
    <t>K0GD12ST</t>
  </si>
  <si>
    <t>TOP MASTER KYMCO YAGER 125i/250i</t>
  </si>
  <si>
    <t>K0GD16RV</t>
  </si>
  <si>
    <t>KIT DOSSERET KYMCO GRAND DINK 125/300ABS</t>
  </si>
  <si>
    <t>K0GD16ST</t>
  </si>
  <si>
    <t>TOP MASTER KYMCO GRAND DINK 125/300ABS</t>
  </si>
  <si>
    <t>K0GL14ST</t>
  </si>
  <si>
    <t>TOP MASTER KYMCO AGILITY 50/12/5200I/4T</t>
  </si>
  <si>
    <t>K0GL51ST</t>
  </si>
  <si>
    <t>TOP MASTER KYMCO AGILITY 50 SR</t>
  </si>
  <si>
    <t>K0GT18ST</t>
  </si>
  <si>
    <t>TOP MASTER KAWASAKI GTR 1400</t>
  </si>
  <si>
    <t>K0J334RV</t>
  </si>
  <si>
    <t>KIT DOSSERET KAWASAKI J300</t>
  </si>
  <si>
    <t>K0J334ST</t>
  </si>
  <si>
    <t>TOP MASTER KAWASAKI J300i</t>
  </si>
  <si>
    <t>K0LK15ST</t>
  </si>
  <si>
    <t>TOP MASTER KYMCO LIKE 125i</t>
  </si>
  <si>
    <t>K0LK17ST</t>
  </si>
  <si>
    <t>TOP MASTER KYMCO LIKE 125</t>
  </si>
  <si>
    <t>K0RK11ST</t>
  </si>
  <si>
    <t>TOP MASTER TOP KEEWAY RKV 125</t>
  </si>
  <si>
    <t>K0RS11ST</t>
  </si>
  <si>
    <t>TOP MASTER KEEWAY RKS 125</t>
  </si>
  <si>
    <t>K0SL12ST</t>
  </si>
  <si>
    <t>TOP MASTER KEEWAY SILVERBLADE 125</t>
  </si>
  <si>
    <t>Q03D32ST</t>
  </si>
  <si>
    <t>TOP MASTER QUADRO 3D 350</t>
  </si>
  <si>
    <t>Q03S34ST</t>
  </si>
  <si>
    <t>TOP MASTER QUADRO 350S</t>
  </si>
  <si>
    <t>Z0T319ST</t>
  </si>
  <si>
    <t>TOP MASTER ZONTES T310</t>
  </si>
  <si>
    <t>Z0T319IF</t>
  </si>
  <si>
    <t>3P SYSTEM ZONTES T310/X310</t>
  </si>
  <si>
    <t>S0JT17ST</t>
  </si>
  <si>
    <t>TOP MASTER SYM JET14 125</t>
  </si>
  <si>
    <t>S0MX46ST</t>
  </si>
  <si>
    <t>TOP MASTER SYM MAXIM 400i/600i</t>
  </si>
  <si>
    <t>S0NZ23ST</t>
  </si>
  <si>
    <t>TOP MASTER SUZUKI INAZUMA 250</t>
  </si>
  <si>
    <t>S0S21T</t>
  </si>
  <si>
    <t>TOP MASTER SUZUKI BURGMAN 200/400</t>
  </si>
  <si>
    <t>S0SM15ST</t>
  </si>
  <si>
    <t>TOP MASTER SYM SYMPHONY ST 125</t>
  </si>
  <si>
    <t>S0SV68IF</t>
  </si>
  <si>
    <t>3P SYSTEM SUZUKI SV 650</t>
  </si>
  <si>
    <t>S0SV69ST</t>
  </si>
  <si>
    <t>S0VS12ST</t>
  </si>
  <si>
    <t>TOP MASTER SUZUKI V STROM DL 650</t>
  </si>
  <si>
    <t>S0VS14ST</t>
  </si>
  <si>
    <t>TOP MASTER SUZUKI V-STROM 650/1000</t>
  </si>
  <si>
    <t>S0VS14SE</t>
  </si>
  <si>
    <t>SIDE BAG HOLDER SUZUKI V.STROM 1000XT</t>
  </si>
  <si>
    <t>S0VS27IF</t>
  </si>
  <si>
    <t>3P SYSTEM V-STROM 250</t>
  </si>
  <si>
    <t>D1B231CAR</t>
  </si>
  <si>
    <t>REFLECTOR SH23</t>
  </si>
  <si>
    <t>H0VS12ST</t>
  </si>
  <si>
    <t>TOP MASTER HONDA VISION</t>
  </si>
  <si>
    <t>H0XV71ST</t>
  </si>
  <si>
    <t>TOP MASTER HONDA X-ADV/FORZA 750</t>
  </si>
  <si>
    <t>P0V59T</t>
  </si>
  <si>
    <t>TOP MASTER PEUGEOT VIVACITY 50</t>
  </si>
  <si>
    <t>C0S205H_P12</t>
  </si>
  <si>
    <t>BLOQUE GUIDON SC205H PACK 12 un.</t>
  </si>
  <si>
    <t>C0S207H_P12</t>
  </si>
  <si>
    <t>BLOQUE GUIDON SC207H PACK 12 un.</t>
  </si>
  <si>
    <t>C0S303H_P12</t>
  </si>
  <si>
    <t>BLOQUE GUIDON SC303H PACK 12 un.</t>
  </si>
  <si>
    <t>C0S305H_P12</t>
  </si>
  <si>
    <t>BLOQUE GUIDON SC305H PACK 12 un.</t>
  </si>
  <si>
    <t>C0S307H_P12</t>
  </si>
  <si>
    <t>BLOQUE GUIDON SC307H PACK 12 un.</t>
  </si>
  <si>
    <t>S0SY11SC</t>
  </si>
  <si>
    <t>FIXATION SHAD LOCK SYM SYMPHONY ST125 (TAILLE 3)</t>
  </si>
  <si>
    <t>Y0MT71SR</t>
  </si>
  <si>
    <t>SIDE BAG HOLDER SR YAMAHA MT07</t>
  </si>
  <si>
    <t>Y0MT714P</t>
  </si>
  <si>
    <t>4P SYSTEM YAMAHA TRACER 700 / TRACER 7</t>
  </si>
  <si>
    <t>S0SM10SC</t>
  </si>
  <si>
    <t>H0FZ71ST</t>
  </si>
  <si>
    <t>K0ZH11ST</t>
  </si>
  <si>
    <t>TOP MASTER KEEWAY ZAHARA 125</t>
  </si>
  <si>
    <t>D0TR55100</t>
  </si>
  <si>
    <t xml:space="preserve">TOP CASTE TERRA TR55 </t>
  </si>
  <si>
    <t>D0TR55100B</t>
  </si>
  <si>
    <t>TOP CASTE TERRA TR55 BLACK</t>
  </si>
  <si>
    <t>X0SE48SE</t>
  </si>
  <si>
    <t>SACOCHES CAVALIERES ABS E48SR AVEC CLÉ</t>
  </si>
  <si>
    <t>X0SE481</t>
  </si>
  <si>
    <t xml:space="preserve">SACOCHE SEMIRIGID E48 </t>
  </si>
  <si>
    <t>X0TR401</t>
  </si>
  <si>
    <t>SACOCHES TERRA TR40</t>
  </si>
  <si>
    <t>D0B44100</t>
  </si>
  <si>
    <t>Top case 44 litres avec platine et capot carbone</t>
  </si>
  <si>
    <t>X0SG00H</t>
  </si>
  <si>
    <t>SUPPORT SMARTPHONE X-FRAME GUIDON</t>
  </si>
  <si>
    <t>X0SG00M</t>
  </si>
  <si>
    <t>SUPPORT SMARTPHONE X-FRAME RETRO</t>
  </si>
  <si>
    <t>203966R</t>
  </si>
  <si>
    <t>Fixation guidon smartphone SHAD</t>
  </si>
  <si>
    <t>203967R</t>
  </si>
  <si>
    <t>Fixation retroviseur smartphone SHAD</t>
  </si>
  <si>
    <t>X0SG62H</t>
  </si>
  <si>
    <t>SUPPORT SMARTPHONE RETROVISEUR</t>
  </si>
  <si>
    <t>X0SG62M</t>
  </si>
  <si>
    <t>SUPPORT SMARTPHONE GUIDON</t>
  </si>
  <si>
    <t>X0SG71H</t>
  </si>
  <si>
    <t>X0SG71M</t>
  </si>
  <si>
    <t>X0SG76H</t>
  </si>
  <si>
    <t>X0SG76M</t>
  </si>
  <si>
    <t>K0GL12ST</t>
  </si>
  <si>
    <t>B0TX524P</t>
  </si>
  <si>
    <t>D1B33E808</t>
  </si>
  <si>
    <t>W0GS124P</t>
  </si>
  <si>
    <t>S0SL10SC</t>
  </si>
  <si>
    <t>K0FC11ST</t>
  </si>
  <si>
    <t>K0CV52ST</t>
  </si>
  <si>
    <t>D1B33E801</t>
  </si>
  <si>
    <t>V0AC52ST</t>
  </si>
  <si>
    <t>K0DT31ST</t>
  </si>
  <si>
    <t>M0XC62ST</t>
  </si>
  <si>
    <t>X0SR3821</t>
  </si>
  <si>
    <t>D1B33E800</t>
  </si>
  <si>
    <t>Y0IXS19IF</t>
  </si>
  <si>
    <t>V0MP43RV</t>
  </si>
  <si>
    <t>D1B33E809</t>
  </si>
  <si>
    <t>Q0SV52ST</t>
  </si>
  <si>
    <t>D1B33E821</t>
  </si>
  <si>
    <t>V0AC52SR</t>
  </si>
  <si>
    <t>M0GH52SR</t>
  </si>
  <si>
    <t>K0PP18SC</t>
  </si>
  <si>
    <t>K0SP39SC</t>
  </si>
  <si>
    <t>K0XT11RV</t>
  </si>
  <si>
    <t>H0RB11SN</t>
  </si>
  <si>
    <t>N0GT21SC</t>
  </si>
  <si>
    <t>S0JY11SC</t>
  </si>
  <si>
    <t>B0CR50SE</t>
  </si>
  <si>
    <t>Z0M311SC</t>
  </si>
  <si>
    <t>K0ML11SC</t>
  </si>
  <si>
    <t>V0DS61ST</t>
  </si>
  <si>
    <t>V0DX61ST</t>
  </si>
  <si>
    <t>K0Z667SR</t>
  </si>
  <si>
    <t>V0DS61IF</t>
  </si>
  <si>
    <t>V0DS614P</t>
  </si>
  <si>
    <t>V0DS504P</t>
  </si>
  <si>
    <t>K0XT11ST</t>
  </si>
  <si>
    <t>K0XT11SC</t>
  </si>
  <si>
    <t>W0CX41SC</t>
  </si>
  <si>
    <t>K0SP12SN</t>
  </si>
  <si>
    <t>H0SH18SC</t>
  </si>
  <si>
    <t>K0SP51ST</t>
  </si>
  <si>
    <t>K0Z997SR</t>
  </si>
  <si>
    <t>Y0MT91SR</t>
  </si>
  <si>
    <t>T0TG62ST</t>
  </si>
  <si>
    <t>T0TG62IF</t>
  </si>
  <si>
    <t>A0SR12ST</t>
  </si>
  <si>
    <t>A0SR12SC</t>
  </si>
  <si>
    <t>S0SM11SC</t>
  </si>
  <si>
    <t>H0SH39SC</t>
  </si>
  <si>
    <t>K0DV81IF</t>
  </si>
  <si>
    <t>K0DV814P</t>
  </si>
  <si>
    <t>V0NL52ST</t>
  </si>
  <si>
    <t>V0NL52SC</t>
  </si>
  <si>
    <t>Y0TX52RV</t>
  </si>
  <si>
    <t>Y0TX52ST</t>
  </si>
  <si>
    <t>K0DT31SC</t>
  </si>
  <si>
    <t>H0VS19SC</t>
  </si>
  <si>
    <t>X1SGMAR</t>
  </si>
  <si>
    <t>X0SE48SR</t>
  </si>
  <si>
    <t>M0XC624P</t>
  </si>
  <si>
    <t>H0CB51SR</t>
  </si>
  <si>
    <t>K0ZR61ST</t>
  </si>
  <si>
    <t>H0XD71SC</t>
  </si>
  <si>
    <t>Y0TC91ST</t>
  </si>
  <si>
    <t>W0CE42RV</t>
  </si>
  <si>
    <t>W0SX104P</t>
  </si>
  <si>
    <t>D1B441CAR</t>
  </si>
  <si>
    <t>D1B44MAR</t>
  </si>
  <si>
    <t>D1B44ETR</t>
  </si>
  <si>
    <t>W0CE42ST</t>
  </si>
  <si>
    <t>K0DT31RV</t>
  </si>
  <si>
    <t>V0MP41SC</t>
  </si>
  <si>
    <t>C0MT81ST</t>
  </si>
  <si>
    <t>C0MT814P</t>
  </si>
  <si>
    <t>M0GH52ST</t>
  </si>
  <si>
    <t>H0CR61SR</t>
  </si>
  <si>
    <t>K0ZR61SR</t>
  </si>
  <si>
    <t>W0FS824P</t>
  </si>
  <si>
    <t>T0TG124P</t>
  </si>
  <si>
    <t>A0TR61ST</t>
  </si>
  <si>
    <t>W0ST32ST</t>
  </si>
  <si>
    <t>A0TR614P</t>
  </si>
  <si>
    <t>B0LN81ST</t>
  </si>
  <si>
    <t>B0LN81SR</t>
  </si>
  <si>
    <t>C0SP16ST</t>
  </si>
  <si>
    <t>V0IPR19ST</t>
  </si>
  <si>
    <t>Y0IXS19ST</t>
  </si>
  <si>
    <t>M0MD12ST</t>
  </si>
  <si>
    <t>S0GS12ST</t>
  </si>
  <si>
    <t>S0GS12IF</t>
  </si>
  <si>
    <t>V0MP43ST</t>
  </si>
  <si>
    <t>V0MP43SC</t>
  </si>
  <si>
    <t>K0CV52IF</t>
  </si>
  <si>
    <t>V0MD12SC</t>
  </si>
  <si>
    <t>X1TR03</t>
  </si>
  <si>
    <t>X1TR05</t>
  </si>
  <si>
    <t>Q0SR82ST</t>
  </si>
  <si>
    <t>H0NC72IF</t>
  </si>
  <si>
    <t>Q0SR824P</t>
  </si>
  <si>
    <t>Q0SR524P</t>
  </si>
  <si>
    <t>M0XR524P</t>
  </si>
  <si>
    <t>M0XR52ST</t>
  </si>
  <si>
    <t>H0RB12IF</t>
  </si>
  <si>
    <t>Q0SV52SR</t>
  </si>
  <si>
    <t>Q0SK72ST</t>
  </si>
  <si>
    <t>Q0SK72SR</t>
  </si>
  <si>
    <t>X0TR401_2</t>
  </si>
  <si>
    <t>X0TR401_5</t>
  </si>
  <si>
    <t>X0SE48SR_2</t>
  </si>
  <si>
    <t>X0SE48SR_5</t>
  </si>
  <si>
    <t>PACKTR55_2</t>
  </si>
  <si>
    <t>PACKTR55_5</t>
  </si>
  <si>
    <t>PACKTR55B_2</t>
  </si>
  <si>
    <t>PACKTR55B_5</t>
  </si>
  <si>
    <t>PACK10SR00</t>
  </si>
  <si>
    <t>PACK20SR00</t>
  </si>
  <si>
    <t>PACKSH34</t>
  </si>
  <si>
    <t>PACKSH44</t>
  </si>
  <si>
    <t>PACKSH46_3</t>
  </si>
  <si>
    <t>PACKSH47</t>
  </si>
  <si>
    <t>REFERENCE</t>
  </si>
  <si>
    <t>SH46</t>
  </si>
  <si>
    <t>SH47</t>
  </si>
  <si>
    <t>287,09€----------------198,75€</t>
  </si>
  <si>
    <t>REMISE</t>
  </si>
  <si>
    <t>DE 35 AU 55%</t>
  </si>
  <si>
    <t>D0B48306R + D0B48406R</t>
  </si>
  <si>
    <t>PACKSH48406R</t>
  </si>
  <si>
    <t>TOP CASE SH34 CARBON + DOSSERET x 4PCS</t>
  </si>
  <si>
    <t>TOP CASE SH44 CARBON + DOSSERET x 3PCS</t>
  </si>
  <si>
    <t>TOP CASE SH46 x 3PCS</t>
  </si>
  <si>
    <t>TOP CASE SH47 CARBON + DOSSERET x 2PCS</t>
  </si>
  <si>
    <t>SACOCHES ADVENTURE TR40 x 2PCS</t>
  </si>
  <si>
    <t>TOP CASE TR55 TERRA + PLATINE + DOSSERET x 2PCS</t>
  </si>
  <si>
    <t>TOP CASE TR55 TERRA BLACK + PLATINE + DOSSERET x 2PCS</t>
  </si>
  <si>
    <t>MANCHONS SHAD X10</t>
  </si>
  <si>
    <t>MANCHONS SHAD X20</t>
  </si>
  <si>
    <t>TOP CASE SH48 DARK GREY + DOSSERET x 2PCS</t>
  </si>
  <si>
    <t>TOP CASE SH48 NEW TITANIUM + DOSSERET x 2PCS</t>
  </si>
  <si>
    <t>TOP CASE SH48 DARK GREY+NEW TITANIUM + DOSSERET x 2PCS</t>
  </si>
  <si>
    <t>PRIX NET PACK</t>
  </si>
  <si>
    <t>Y0TR914P</t>
  </si>
  <si>
    <t>C0CL71SR</t>
  </si>
  <si>
    <t>C0CL71ST</t>
  </si>
  <si>
    <t>V0GT32SC</t>
  </si>
  <si>
    <t>V0SR42ST</t>
  </si>
  <si>
    <t>202467_4R</t>
  </si>
  <si>
    <t>203163RB</t>
  </si>
  <si>
    <t>203471RB</t>
  </si>
  <si>
    <t>203884R</t>
  </si>
  <si>
    <t>400341_5R</t>
  </si>
  <si>
    <t>501909R</t>
  </si>
  <si>
    <t>501910R</t>
  </si>
  <si>
    <t>D1B332ETR</t>
  </si>
  <si>
    <t>S0JY33SC</t>
  </si>
  <si>
    <t>S0DX13ST</t>
  </si>
  <si>
    <t>S0DX13SC</t>
  </si>
  <si>
    <t>D0XD16RV</t>
  </si>
  <si>
    <t>H0TR73IF</t>
  </si>
  <si>
    <t>V0RL33ST</t>
  </si>
  <si>
    <t>K0DK30I4P</t>
  </si>
  <si>
    <t>H0FR13SC</t>
  </si>
  <si>
    <t>S010CS</t>
  </si>
  <si>
    <t>S0ST13ST</t>
  </si>
  <si>
    <t>X0SE09C</t>
  </si>
  <si>
    <t>V0DS53ST</t>
  </si>
  <si>
    <t>Q0SR13ST</t>
  </si>
  <si>
    <t>V0DS31IF</t>
  </si>
  <si>
    <t>B0VC32IF</t>
  </si>
  <si>
    <t>C010CS</t>
  </si>
  <si>
    <t>D1TR48TIBR</t>
  </si>
  <si>
    <t>K0AK53RV</t>
  </si>
  <si>
    <t>Z0GK32SR</t>
  </si>
  <si>
    <t>D1TRTSTBR</t>
  </si>
  <si>
    <t>203913R</t>
  </si>
  <si>
    <t>D0TR55200B</t>
  </si>
  <si>
    <t>M0SM62SR</t>
  </si>
  <si>
    <t>S0TC13ST</t>
  </si>
  <si>
    <t>Y0NS23ST</t>
  </si>
  <si>
    <t>X0SE03C</t>
  </si>
  <si>
    <t>S0VS83IF</t>
  </si>
  <si>
    <t>K011CS</t>
  </si>
  <si>
    <t>W010CS</t>
  </si>
  <si>
    <t>X1SESTCL</t>
  </si>
  <si>
    <t>V0MP33SC</t>
  </si>
  <si>
    <t>M010CS</t>
  </si>
  <si>
    <t>X0SE09CL</t>
  </si>
  <si>
    <t>B010CS</t>
  </si>
  <si>
    <t>Q010CS</t>
  </si>
  <si>
    <t>X0SE03CL</t>
  </si>
  <si>
    <t>204116R</t>
  </si>
  <si>
    <t>R0VN13ST</t>
  </si>
  <si>
    <t>203504R</t>
  </si>
  <si>
    <t>X0TR15CL</t>
  </si>
  <si>
    <t>V010CS</t>
  </si>
  <si>
    <t>H0TR734P</t>
  </si>
  <si>
    <t>R0VN534P</t>
  </si>
  <si>
    <t>R0VN53ST</t>
  </si>
  <si>
    <t>X0TR15C</t>
  </si>
  <si>
    <t>B0TR73ST</t>
  </si>
  <si>
    <t>R0VN13IF</t>
  </si>
  <si>
    <t>203913RB</t>
  </si>
  <si>
    <t>Y010CS</t>
  </si>
  <si>
    <t>202467_3R</t>
  </si>
  <si>
    <t>S0VS83ST</t>
  </si>
  <si>
    <t>B0TR73IF</t>
  </si>
  <si>
    <t>H010CS</t>
  </si>
  <si>
    <t>H0FR33SC</t>
  </si>
  <si>
    <t>K0DK30IIF</t>
  </si>
  <si>
    <t>D1B33E815</t>
  </si>
  <si>
    <t>H0TR73ST</t>
  </si>
  <si>
    <t>X0TR50</t>
  </si>
  <si>
    <t>K0DK30IST</t>
  </si>
  <si>
    <t>X0SE091CL</t>
  </si>
  <si>
    <t>K012CS</t>
  </si>
  <si>
    <t>D0DS92ST</t>
  </si>
  <si>
    <t>S0VS834P</t>
  </si>
  <si>
    <t>X1SESTLR</t>
  </si>
  <si>
    <t>K010CS</t>
  </si>
  <si>
    <t>K0AK53IF</t>
  </si>
  <si>
    <t>Z0E353RV</t>
  </si>
  <si>
    <t>S0TC53ST</t>
  </si>
  <si>
    <t>T012CS</t>
  </si>
  <si>
    <t>N0GT23ST</t>
  </si>
  <si>
    <t>B0TR734P</t>
  </si>
  <si>
    <t>V0DS31ST</t>
  </si>
  <si>
    <t>S0MS43SC</t>
  </si>
  <si>
    <t>H0CB73ST</t>
  </si>
  <si>
    <t>Z0GK32ST</t>
  </si>
  <si>
    <t>R0SP63IF</t>
  </si>
  <si>
    <t>B0VC32SN</t>
  </si>
  <si>
    <t>204115R</t>
  </si>
  <si>
    <t>K0AK53ST</t>
  </si>
  <si>
    <t>M0SM62ST</t>
  </si>
  <si>
    <t>V0RL33IF</t>
  </si>
  <si>
    <t>T011CS</t>
  </si>
  <si>
    <t>S0JY33ST</t>
  </si>
  <si>
    <t>K0DK30SE</t>
  </si>
  <si>
    <t>Z0E354ST</t>
  </si>
  <si>
    <t>S0DR60ST</t>
  </si>
  <si>
    <t>X1SESTRIR</t>
  </si>
  <si>
    <t>V0DS53IF</t>
  </si>
  <si>
    <t>H0CB73SR</t>
  </si>
  <si>
    <t>V0DS534P</t>
  </si>
  <si>
    <t>400341_8R</t>
  </si>
  <si>
    <t>D0DS924P</t>
  </si>
  <si>
    <t>K0VR68I4P</t>
  </si>
  <si>
    <t>K0DV13ST</t>
  </si>
  <si>
    <t>T010CS</t>
  </si>
  <si>
    <t>R0SP63SN</t>
  </si>
  <si>
    <t>D0B38106</t>
  </si>
  <si>
    <t>D0B38200</t>
  </si>
  <si>
    <t>X0TR30</t>
  </si>
  <si>
    <t>X0SE03CLP</t>
  </si>
  <si>
    <t>X0SE09CLP</t>
  </si>
  <si>
    <t>X0SE09CM</t>
  </si>
  <si>
    <t>PACKTR55PB_2_FR</t>
  </si>
  <si>
    <t>PACKSL58_FR</t>
  </si>
  <si>
    <t>PACKSL86_FR</t>
  </si>
  <si>
    <t>SACOCHES CAVALIÈRES E48SR x 2PCS</t>
  </si>
  <si>
    <t>SACOCHE LATÉRALES SL58 x 5PCS</t>
  </si>
  <si>
    <t>X0TR30_2_FR</t>
  </si>
  <si>
    <t>PACK10SG00H</t>
  </si>
  <si>
    <t>PACK10SG00M</t>
  </si>
  <si>
    <t>PACKSH39_FR</t>
  </si>
  <si>
    <t>TOP CASE SH39 CARBON + DOSSERET x 4PCS</t>
  </si>
  <si>
    <t>Remise Terra</t>
  </si>
  <si>
    <t>QUANTITÉ</t>
  </si>
  <si>
    <t>B2B</t>
  </si>
  <si>
    <t>47% de remise</t>
  </si>
  <si>
    <t>47,97% de remise</t>
  </si>
  <si>
    <t>47,95% de remise</t>
  </si>
  <si>
    <t>264,18€ au lieu de 334,29€ + remise magasin</t>
  </si>
  <si>
    <t>43% de remise</t>
  </si>
  <si>
    <t>45,33% de remise</t>
  </si>
  <si>
    <t>TOP CASE TR55 TERRA  PURE BLACK + PLATINE + DOSSERET x 2PCS</t>
  </si>
  <si>
    <t>50,5% de remise</t>
  </si>
  <si>
    <t>50% de remise</t>
  </si>
  <si>
    <t>SAC À DOS SL86 x 5 PCS</t>
  </si>
  <si>
    <t>48% de remise</t>
  </si>
  <si>
    <t>52,14% de remise</t>
  </si>
  <si>
    <t>X-FRAME POUR GUIDON x10</t>
  </si>
  <si>
    <t>49,17% de remise</t>
  </si>
  <si>
    <t>X-FRAME POUR RÉTROVISEUR x10</t>
  </si>
  <si>
    <t>SACOCHES LATERALES SEMI RIGIDES TR30 x2</t>
  </si>
  <si>
    <t>REPRES</t>
  </si>
  <si>
    <t>SUPPORTS DE TELEPHONE</t>
  </si>
  <si>
    <t>Panaché de 12 unités</t>
  </si>
  <si>
    <t>49% de remise</t>
  </si>
  <si>
    <t>X-FRAME</t>
  </si>
  <si>
    <t>47,5% de remise</t>
  </si>
  <si>
    <t>VESTES IMPERMEABLES</t>
  </si>
  <si>
    <t>Toutes tailles, par 5, 10 ou 20 unités</t>
  </si>
  <si>
    <t>48%, 50,5% ou 52,5% de remise</t>
  </si>
  <si>
    <t>PANTALONS IMPERMEABLES</t>
  </si>
  <si>
    <t>46% de remise</t>
  </si>
  <si>
    <t>45% de remise</t>
  </si>
  <si>
    <t>X0IB38</t>
  </si>
  <si>
    <t>CodeBars</t>
  </si>
  <si>
    <t>Family_Name</t>
  </si>
  <si>
    <t>H0CR64SR</t>
  </si>
  <si>
    <t>8430358699816</t>
  </si>
  <si>
    <t>303 KIT ACCES.TOP</t>
  </si>
  <si>
    <t>R</t>
  </si>
  <si>
    <t>317 BOLSA NYLON</t>
  </si>
  <si>
    <t>B</t>
  </si>
  <si>
    <t>340 RECAMBIOS TOP CASE SHAD</t>
  </si>
  <si>
    <t>8430358683266</t>
  </si>
  <si>
    <t>8430358673526</t>
  </si>
  <si>
    <t>8430358673038</t>
  </si>
  <si>
    <t>C0AE64ST</t>
  </si>
  <si>
    <t>8430358699045</t>
  </si>
  <si>
    <t>8430358684676</t>
  </si>
  <si>
    <t>8430358677326</t>
  </si>
  <si>
    <t>8430358690561</t>
  </si>
  <si>
    <t>8430358691605</t>
  </si>
  <si>
    <t>M0V783IF</t>
  </si>
  <si>
    <t>8430358696365</t>
  </si>
  <si>
    <t>V0DS944P</t>
  </si>
  <si>
    <t>8430358696921</t>
  </si>
  <si>
    <t>T</t>
  </si>
  <si>
    <t>8430358666375</t>
  </si>
  <si>
    <t>8430358681675</t>
  </si>
  <si>
    <t>8430358691568</t>
  </si>
  <si>
    <t>8430358683471</t>
  </si>
  <si>
    <t>309 ACCES. TOP CASE SHAD</t>
  </si>
  <si>
    <t>8430358684119</t>
  </si>
  <si>
    <t>8430358683808</t>
  </si>
  <si>
    <t>8430358684454</t>
  </si>
  <si>
    <t>302 TOP CASES</t>
  </si>
  <si>
    <t>K0LM54SN</t>
  </si>
  <si>
    <t>8430358695078</t>
  </si>
  <si>
    <t>K0XD84ST</t>
  </si>
  <si>
    <t>8430358699342</t>
  </si>
  <si>
    <t>8430358680302</t>
  </si>
  <si>
    <t>8430358499249</t>
  </si>
  <si>
    <t>W0SX14IF</t>
  </si>
  <si>
    <t>8430358697959</t>
  </si>
  <si>
    <t>8430358667204</t>
  </si>
  <si>
    <t>8430358555419</t>
  </si>
  <si>
    <t>8430358680913</t>
  </si>
  <si>
    <t>8430358685451</t>
  </si>
  <si>
    <t>8430358667051</t>
  </si>
  <si>
    <t>300 CASES TERRA - ADVENTURE</t>
  </si>
  <si>
    <t>8430358042216</t>
  </si>
  <si>
    <t>8430358673977</t>
  </si>
  <si>
    <t>8430358674523</t>
  </si>
  <si>
    <t>8430358675391</t>
  </si>
  <si>
    <t>8430358691520</t>
  </si>
  <si>
    <t>8430358683815</t>
  </si>
  <si>
    <t>8430358677197</t>
  </si>
  <si>
    <t>H0CR64ST</t>
  </si>
  <si>
    <t>8430358700017</t>
  </si>
  <si>
    <t>8430358678149</t>
  </si>
  <si>
    <t>K0VR14IF</t>
  </si>
  <si>
    <t>8430358695825</t>
  </si>
  <si>
    <t>8430358667198</t>
  </si>
  <si>
    <t>K0SM84IF</t>
  </si>
  <si>
    <t>8430358699717</t>
  </si>
  <si>
    <t>S0DR13ST</t>
  </si>
  <si>
    <t>8430358693791</t>
  </si>
  <si>
    <t>8430358673489</t>
  </si>
  <si>
    <t>Y012CS</t>
  </si>
  <si>
    <t>8430358694828</t>
  </si>
  <si>
    <t>C0MT43ST</t>
  </si>
  <si>
    <t>8430358697348</t>
  </si>
  <si>
    <t>8430358670136</t>
  </si>
  <si>
    <t>8430358683433</t>
  </si>
  <si>
    <t>8430358691704</t>
  </si>
  <si>
    <t>8430358683280</t>
  </si>
  <si>
    <t>8430358680319</t>
  </si>
  <si>
    <t>8430358670990</t>
  </si>
  <si>
    <t>8430358680005</t>
  </si>
  <si>
    <t>8430358688124</t>
  </si>
  <si>
    <t>K0GL13SC</t>
  </si>
  <si>
    <t>8430358693784</t>
  </si>
  <si>
    <t>8430358684690</t>
  </si>
  <si>
    <t>8430358682214</t>
  </si>
  <si>
    <t>Q0SR13SN</t>
  </si>
  <si>
    <t>8430358697805</t>
  </si>
  <si>
    <t>8430358680777</t>
  </si>
  <si>
    <t>K014CS</t>
  </si>
  <si>
    <t>8430358699335</t>
  </si>
  <si>
    <t>V0DS94IF</t>
  </si>
  <si>
    <t>8430358700123</t>
  </si>
  <si>
    <t>K0SD14ST</t>
  </si>
  <si>
    <t>8430358699427</t>
  </si>
  <si>
    <t>8430358691544</t>
  </si>
  <si>
    <t>8430358699793</t>
  </si>
  <si>
    <t>8430358678101</t>
  </si>
  <si>
    <t>8430358679993</t>
  </si>
  <si>
    <t>8430358670075</t>
  </si>
  <si>
    <t>8430358683273</t>
  </si>
  <si>
    <t>8430358670945</t>
  </si>
  <si>
    <t>8430358071131</t>
  </si>
  <si>
    <t>8430358689282</t>
  </si>
  <si>
    <t>8430358673601</t>
  </si>
  <si>
    <t>8430358674431</t>
  </si>
  <si>
    <t>8430358686984</t>
  </si>
  <si>
    <t>8430358683563</t>
  </si>
  <si>
    <t>8430358681255</t>
  </si>
  <si>
    <t>8430358683518</t>
  </si>
  <si>
    <t>8430358688384</t>
  </si>
  <si>
    <t>8430358683914</t>
  </si>
  <si>
    <t>K0XD844P</t>
  </si>
  <si>
    <t>8430358699366</t>
  </si>
  <si>
    <t>8430358686991</t>
  </si>
  <si>
    <t>H0NX54IF</t>
  </si>
  <si>
    <t>8430358699069</t>
  </si>
  <si>
    <t>X0SE02C</t>
  </si>
  <si>
    <t>8430358691506</t>
  </si>
  <si>
    <t>8430358508767</t>
  </si>
  <si>
    <t>8430358673960</t>
  </si>
  <si>
    <t>8430358679580</t>
  </si>
  <si>
    <t>8430358688995</t>
  </si>
  <si>
    <t>8430358567375</t>
  </si>
  <si>
    <t>8430358689862</t>
  </si>
  <si>
    <t>R0HM44ST</t>
  </si>
  <si>
    <t>8430358697782</t>
  </si>
  <si>
    <t>8430358672338</t>
  </si>
  <si>
    <t>8430358685932</t>
  </si>
  <si>
    <t>8430358670105</t>
  </si>
  <si>
    <t>8430358689701</t>
  </si>
  <si>
    <t>8430358674509</t>
  </si>
  <si>
    <t>8430358680982</t>
  </si>
  <si>
    <t>8430358676183</t>
  </si>
  <si>
    <t>8430358682849</t>
  </si>
  <si>
    <t>8430358684492</t>
  </si>
  <si>
    <t>8430358679634</t>
  </si>
  <si>
    <t>8430358682108</t>
  </si>
  <si>
    <t>8430358675322</t>
  </si>
  <si>
    <t>8430358675421</t>
  </si>
  <si>
    <t>8430358687288</t>
  </si>
  <si>
    <t>8430358681101</t>
  </si>
  <si>
    <t>8430358690455</t>
  </si>
  <si>
    <t>8430358684560</t>
  </si>
  <si>
    <t>8430358670730</t>
  </si>
  <si>
    <t>H011CS</t>
  </si>
  <si>
    <t>8430358698444</t>
  </si>
  <si>
    <t>8430358684553</t>
  </si>
  <si>
    <t>8430358684669</t>
  </si>
  <si>
    <t>310 SEIENT CONFORT SHAD</t>
  </si>
  <si>
    <t>X1SG0M</t>
  </si>
  <si>
    <t>8430358668720</t>
  </si>
  <si>
    <t>8430358678422</t>
  </si>
  <si>
    <t>8430358677623</t>
  </si>
  <si>
    <t>8430358681552</t>
  </si>
  <si>
    <t>8430358684089</t>
  </si>
  <si>
    <t>8430358680470</t>
  </si>
  <si>
    <t>8430358669857</t>
  </si>
  <si>
    <t>8430358071148</t>
  </si>
  <si>
    <t>Y0XM33RV</t>
  </si>
  <si>
    <t>8430358695146</t>
  </si>
  <si>
    <t>8430358684300</t>
  </si>
  <si>
    <t>8430358687479</t>
  </si>
  <si>
    <t>M0ST14IF</t>
  </si>
  <si>
    <t>8430358696624</t>
  </si>
  <si>
    <t>8430358675162</t>
  </si>
  <si>
    <t>D1B38EMR</t>
  </si>
  <si>
    <t>8430358693654</t>
  </si>
  <si>
    <t>K0XD33IF</t>
  </si>
  <si>
    <t>8430358693425</t>
  </si>
  <si>
    <t>8430358682948</t>
  </si>
  <si>
    <t>8430358686304</t>
  </si>
  <si>
    <t>X0B3801</t>
  </si>
  <si>
    <t>8430358691902</t>
  </si>
  <si>
    <t>S0VN13SC</t>
  </si>
  <si>
    <t>8430358693777</t>
  </si>
  <si>
    <t>H0CB73IF</t>
  </si>
  <si>
    <t>8430358694446</t>
  </si>
  <si>
    <t>Y0RY14ST</t>
  </si>
  <si>
    <t>8430358699137</t>
  </si>
  <si>
    <t>8430358675360</t>
  </si>
  <si>
    <t>311 CANDADOS</t>
  </si>
  <si>
    <t>8430358679559</t>
  </si>
  <si>
    <t>8430358689299</t>
  </si>
  <si>
    <t>8430358673731</t>
  </si>
  <si>
    <t>8430358692725</t>
  </si>
  <si>
    <t>8430358677432</t>
  </si>
  <si>
    <t>8430358679481</t>
  </si>
  <si>
    <t>8430358682467</t>
  </si>
  <si>
    <t>8430358680289</t>
  </si>
  <si>
    <t>8430358679573</t>
  </si>
  <si>
    <t>8430358664005</t>
  </si>
  <si>
    <t>Y0RY14SC</t>
  </si>
  <si>
    <t>8430358699199</t>
  </si>
  <si>
    <t>X1SESTRIR/1</t>
  </si>
  <si>
    <t>8430358697010</t>
  </si>
  <si>
    <t>8430358636859</t>
  </si>
  <si>
    <t>8430358679320</t>
  </si>
  <si>
    <t>8430358680784</t>
  </si>
  <si>
    <t>8430358667068</t>
  </si>
  <si>
    <t>8430358687264</t>
  </si>
  <si>
    <t>8430358677456</t>
  </si>
  <si>
    <t>8430358671089</t>
  </si>
  <si>
    <t>8430358688681</t>
  </si>
  <si>
    <t>H0DV34SC</t>
  </si>
  <si>
    <t>8430358694507</t>
  </si>
  <si>
    <t>8430358671003</t>
  </si>
  <si>
    <t>D1B38E08</t>
  </si>
  <si>
    <t>8430358693463</t>
  </si>
  <si>
    <t>8430358676282</t>
  </si>
  <si>
    <t>8430358677319</t>
  </si>
  <si>
    <t>8430358680951</t>
  </si>
  <si>
    <t>8430358679641</t>
  </si>
  <si>
    <t>8430358691575</t>
  </si>
  <si>
    <t>8430358673014</t>
  </si>
  <si>
    <t>8430358687615</t>
  </si>
  <si>
    <t>8430358677463</t>
  </si>
  <si>
    <t>8430358682986</t>
  </si>
  <si>
    <t>8430358492288</t>
  </si>
  <si>
    <t>8430358677746</t>
  </si>
  <si>
    <t>Y014CS</t>
  </si>
  <si>
    <t>8430358695139</t>
  </si>
  <si>
    <t>8430358699939</t>
  </si>
  <si>
    <t>C0NK83ST</t>
  </si>
  <si>
    <t>8430358699229</t>
  </si>
  <si>
    <t>8430358688674</t>
  </si>
  <si>
    <t>321 BAULES QUAD SHAD</t>
  </si>
  <si>
    <t>8430358680920</t>
  </si>
  <si>
    <t>8430358679726</t>
  </si>
  <si>
    <t>8430358680807</t>
  </si>
  <si>
    <t>8430358680098</t>
  </si>
  <si>
    <t>8430358675407</t>
  </si>
  <si>
    <t>8430358557109</t>
  </si>
  <si>
    <t>8430358626621</t>
  </si>
  <si>
    <t>8430358687196</t>
  </si>
  <si>
    <t>8430358684904</t>
  </si>
  <si>
    <t>8430358679306</t>
  </si>
  <si>
    <t>S0GS14IF</t>
  </si>
  <si>
    <t>8430358698154</t>
  </si>
  <si>
    <t>8430358678552</t>
  </si>
  <si>
    <t>8430358680531</t>
  </si>
  <si>
    <t>8430358687226</t>
  </si>
  <si>
    <t>8430358682566</t>
  </si>
  <si>
    <t>8430358677647</t>
  </si>
  <si>
    <t>8430358682344</t>
  </si>
  <si>
    <t>8430358687745</t>
  </si>
  <si>
    <t>8430358684638</t>
  </si>
  <si>
    <t>8430358670952</t>
  </si>
  <si>
    <t>8430358685796</t>
  </si>
  <si>
    <t>8430358690103</t>
  </si>
  <si>
    <t>8430358690424</t>
  </si>
  <si>
    <t>8430358676657</t>
  </si>
  <si>
    <t>204510R</t>
  </si>
  <si>
    <t>8430358690530</t>
  </si>
  <si>
    <t>8430358684287</t>
  </si>
  <si>
    <t>8430358676787</t>
  </si>
  <si>
    <t>8430358681804</t>
  </si>
  <si>
    <t>8430358067110</t>
  </si>
  <si>
    <t>8430358670327</t>
  </si>
  <si>
    <t>8430358672758</t>
  </si>
  <si>
    <t>8430358682740</t>
  </si>
  <si>
    <t>8430358672048</t>
  </si>
  <si>
    <t>8430358682450</t>
  </si>
  <si>
    <t>8430358690301</t>
  </si>
  <si>
    <t>S0BR14SC</t>
  </si>
  <si>
    <t>8430358696273</t>
  </si>
  <si>
    <t>8430358670471</t>
  </si>
  <si>
    <t>D1B38GOR</t>
  </si>
  <si>
    <t>8430358693678</t>
  </si>
  <si>
    <t>K0LM54IF</t>
  </si>
  <si>
    <t>8430358695085</t>
  </si>
  <si>
    <t>8430358688902</t>
  </si>
  <si>
    <t>Y0XM14SC</t>
  </si>
  <si>
    <t>8430358695382</t>
  </si>
  <si>
    <t>S0AV13IST</t>
  </si>
  <si>
    <t>8430358691926</t>
  </si>
  <si>
    <t>8430358670556</t>
  </si>
  <si>
    <t>8430358671881</t>
  </si>
  <si>
    <t>8430358692749</t>
  </si>
  <si>
    <t>8430358687295</t>
  </si>
  <si>
    <t>8430358675858</t>
  </si>
  <si>
    <t>8430358675155</t>
  </si>
  <si>
    <t>8430358095007</t>
  </si>
  <si>
    <t>8430358673953</t>
  </si>
  <si>
    <t>8430358666993</t>
  </si>
  <si>
    <t>8430358674455</t>
  </si>
  <si>
    <t>8430358683068</t>
  </si>
  <si>
    <t>8430358671096</t>
  </si>
  <si>
    <t>8430358682733</t>
  </si>
  <si>
    <t>8430358686113</t>
  </si>
  <si>
    <t>8430358683013</t>
  </si>
  <si>
    <t>8430358685772</t>
  </si>
  <si>
    <t>8430358678460</t>
  </si>
  <si>
    <t>8430358685802</t>
  </si>
  <si>
    <t>8430358670099</t>
  </si>
  <si>
    <t>8430358682658</t>
  </si>
  <si>
    <t>8430358680401</t>
  </si>
  <si>
    <t>203173MR</t>
  </si>
  <si>
    <t>8430358693630</t>
  </si>
  <si>
    <t>8430358681606</t>
  </si>
  <si>
    <t>C0S2103</t>
  </si>
  <si>
    <t>8430358693524</t>
  </si>
  <si>
    <t>8430358681859</t>
  </si>
  <si>
    <t>8430358679535</t>
  </si>
  <si>
    <t>8430358688636</t>
  </si>
  <si>
    <t>8430358617049</t>
  </si>
  <si>
    <t>8430358689886</t>
  </si>
  <si>
    <t>8430358687943</t>
  </si>
  <si>
    <t>8430358673724</t>
  </si>
  <si>
    <t>8430358679009</t>
  </si>
  <si>
    <t>8430358684683</t>
  </si>
  <si>
    <t>8430358683327</t>
  </si>
  <si>
    <t>8430358094994</t>
  </si>
  <si>
    <t>8430358679979</t>
  </si>
  <si>
    <t>K0XD33ST</t>
  </si>
  <si>
    <t>8430358693432</t>
  </si>
  <si>
    <t>S0BR14RV</t>
  </si>
  <si>
    <t>8430358696235</t>
  </si>
  <si>
    <t>8430358672741</t>
  </si>
  <si>
    <t>8430358679542</t>
  </si>
  <si>
    <t>8430358687240</t>
  </si>
  <si>
    <t>8430358687332</t>
  </si>
  <si>
    <t>8430358680500</t>
  </si>
  <si>
    <t>8430358673656</t>
  </si>
  <si>
    <t>8430358674493</t>
  </si>
  <si>
    <t>8430358679900</t>
  </si>
  <si>
    <t>8430358683457</t>
  </si>
  <si>
    <t>8430358677630</t>
  </si>
  <si>
    <t>8430358673670</t>
  </si>
  <si>
    <t>8430358675315</t>
  </si>
  <si>
    <t>D1B38ER</t>
  </si>
  <si>
    <t>8430358693500</t>
  </si>
  <si>
    <t>8430358685444</t>
  </si>
  <si>
    <t>8430358690516</t>
  </si>
  <si>
    <t>8430358682931</t>
  </si>
  <si>
    <t>8430358692732</t>
  </si>
  <si>
    <t>8430358057142</t>
  </si>
  <si>
    <t>8430358684522</t>
  </si>
  <si>
    <t>204137_1R</t>
  </si>
  <si>
    <t>8430358701502</t>
  </si>
  <si>
    <t>8430358678156</t>
  </si>
  <si>
    <t>S0BR14ST</t>
  </si>
  <si>
    <t>8430358696266</t>
  </si>
  <si>
    <t>8430358679375</t>
  </si>
  <si>
    <t>8430358688445</t>
  </si>
  <si>
    <t>8430358473935</t>
  </si>
  <si>
    <t>Y013CS</t>
  </si>
  <si>
    <t>8430358694989</t>
  </si>
  <si>
    <t>8430358685819</t>
  </si>
  <si>
    <t>8430358684652</t>
  </si>
  <si>
    <t>8430358678071</t>
  </si>
  <si>
    <t>8430358675339</t>
  </si>
  <si>
    <t>8430358672772</t>
  </si>
  <si>
    <t>8430358687127</t>
  </si>
  <si>
    <t>8430358683853</t>
  </si>
  <si>
    <t>8430358680524</t>
  </si>
  <si>
    <t>8430358680593</t>
  </si>
  <si>
    <t>8430358683075</t>
  </si>
  <si>
    <t>W0RS14ST</t>
  </si>
  <si>
    <t>8430358693906</t>
  </si>
  <si>
    <t>M0V783ST</t>
  </si>
  <si>
    <t>8430358696358</t>
  </si>
  <si>
    <t>8430358691001</t>
  </si>
  <si>
    <t>8430358685598</t>
  </si>
  <si>
    <t>8430358672680</t>
  </si>
  <si>
    <t>K013CS</t>
  </si>
  <si>
    <t>8430358699359</t>
  </si>
  <si>
    <t>8430358683570</t>
  </si>
  <si>
    <t>C0AE84ST</t>
  </si>
  <si>
    <t>8430358699038</t>
  </si>
  <si>
    <t>8430358670488</t>
  </si>
  <si>
    <t>H0MS11ST</t>
  </si>
  <si>
    <t>8430358698413</t>
  </si>
  <si>
    <t>8430358674028</t>
  </si>
  <si>
    <t>D1B38E06</t>
  </si>
  <si>
    <t>8430358693470</t>
  </si>
  <si>
    <t>8430358689879</t>
  </si>
  <si>
    <t>8430358670259</t>
  </si>
  <si>
    <t>8430358670563</t>
  </si>
  <si>
    <t>W0RG144P</t>
  </si>
  <si>
    <t>8430358693890</t>
  </si>
  <si>
    <t>8430358691599</t>
  </si>
  <si>
    <t>8430358691582</t>
  </si>
  <si>
    <t>D0RP10N</t>
  </si>
  <si>
    <t>8430358698895</t>
  </si>
  <si>
    <t>D1B38TAMR</t>
  </si>
  <si>
    <t>8430358693609</t>
  </si>
  <si>
    <t>V0DS94ST</t>
  </si>
  <si>
    <t>8430358696884</t>
  </si>
  <si>
    <t>8430358685758</t>
  </si>
  <si>
    <t>C0GT44ST</t>
  </si>
  <si>
    <t>8430358693821</t>
  </si>
  <si>
    <t>8430358679498</t>
  </si>
  <si>
    <t>Q0MT14SC</t>
  </si>
  <si>
    <t>8430358697362</t>
  </si>
  <si>
    <t>8430358632790</t>
  </si>
  <si>
    <t>8430358681811</t>
  </si>
  <si>
    <t>8430358675445</t>
  </si>
  <si>
    <t>M0ST14ST</t>
  </si>
  <si>
    <t>8430358696617</t>
  </si>
  <si>
    <t>8430358022409</t>
  </si>
  <si>
    <t>8430358681545</t>
  </si>
  <si>
    <t>P0TW14SC</t>
  </si>
  <si>
    <t>8430358694835</t>
  </si>
  <si>
    <t>8430358681033</t>
  </si>
  <si>
    <t>M0V783SR</t>
  </si>
  <si>
    <t>8430358696983</t>
  </si>
  <si>
    <t>8430358681842</t>
  </si>
  <si>
    <t>X1SE48LR</t>
  </si>
  <si>
    <t>8430358689244</t>
  </si>
  <si>
    <t>C0NK83IF</t>
  </si>
  <si>
    <t>8430358699236</t>
  </si>
  <si>
    <t>8430358673991</t>
  </si>
  <si>
    <t>C0MT63ST</t>
  </si>
  <si>
    <t>8430358696075</t>
  </si>
  <si>
    <t>8430358673892</t>
  </si>
  <si>
    <t>8430358681958</t>
  </si>
  <si>
    <t>8430358681118</t>
  </si>
  <si>
    <t>8430358683846</t>
  </si>
  <si>
    <t>8430358691995</t>
  </si>
  <si>
    <t>8430358682559</t>
  </si>
  <si>
    <t>8430358667075</t>
  </si>
  <si>
    <t>8430358678194</t>
  </si>
  <si>
    <t>8430358688506</t>
  </si>
  <si>
    <t>8430358687202</t>
  </si>
  <si>
    <t>8430358675063</t>
  </si>
  <si>
    <t>X0SE482</t>
  </si>
  <si>
    <t>8430358689978</t>
  </si>
  <si>
    <t>Q0FR34SC</t>
  </si>
  <si>
    <t>8430358697355</t>
  </si>
  <si>
    <t>8430358686298</t>
  </si>
  <si>
    <t>C0MT434P</t>
  </si>
  <si>
    <t>8430358697379</t>
  </si>
  <si>
    <t>8430358687325</t>
  </si>
  <si>
    <t>8430358680623</t>
  </si>
  <si>
    <t>8430358680180</t>
  </si>
  <si>
    <t>8430358670594</t>
  </si>
  <si>
    <t>8430358667082</t>
  </si>
  <si>
    <t>W011CS</t>
  </si>
  <si>
    <t>8430358693807</t>
  </si>
  <si>
    <t>203480-1R</t>
  </si>
  <si>
    <t>8430358695047</t>
  </si>
  <si>
    <t>8430358678415</t>
  </si>
  <si>
    <t>C0GT64ST</t>
  </si>
  <si>
    <t>8430358694545</t>
  </si>
  <si>
    <t>V0DV14SC</t>
  </si>
  <si>
    <t>8430358696877</t>
  </si>
  <si>
    <t>8430358682993</t>
  </si>
  <si>
    <t>8430358673564</t>
  </si>
  <si>
    <t>8430358678248</t>
  </si>
  <si>
    <t>8430358675056</t>
  </si>
  <si>
    <t>8430358690127</t>
  </si>
  <si>
    <t>8430358673588</t>
  </si>
  <si>
    <t>8430358678095</t>
  </si>
  <si>
    <t>8430358683730</t>
  </si>
  <si>
    <t>M0VM13IF</t>
  </si>
  <si>
    <t>8430358696044</t>
  </si>
  <si>
    <t>8430358667426</t>
  </si>
  <si>
    <t>8430358692701</t>
  </si>
  <si>
    <t>X1TR90LR</t>
  </si>
  <si>
    <t>8430358688186</t>
  </si>
  <si>
    <t>V0PR14SC</t>
  </si>
  <si>
    <t>8430358694248</t>
  </si>
  <si>
    <t>8430358687271</t>
  </si>
  <si>
    <t>8430358471962</t>
  </si>
  <si>
    <t>8430358684935</t>
  </si>
  <si>
    <t>8430358672130</t>
  </si>
  <si>
    <t>8430358680609</t>
  </si>
  <si>
    <t>8430358687066</t>
  </si>
  <si>
    <t>8430358683464</t>
  </si>
  <si>
    <t>8430358689732</t>
  </si>
  <si>
    <t>8430358680494</t>
  </si>
  <si>
    <t>8430358685239</t>
  </si>
  <si>
    <t>8430358684911</t>
  </si>
  <si>
    <t>K0SD14IF</t>
  </si>
  <si>
    <t>8430358699434</t>
  </si>
  <si>
    <t>8430358677449</t>
  </si>
  <si>
    <t>8430358671355</t>
  </si>
  <si>
    <t>8430358048348</t>
  </si>
  <si>
    <t>8430358683884</t>
  </si>
  <si>
    <t>X0TR10CL</t>
  </si>
  <si>
    <t>8430358693258</t>
  </si>
  <si>
    <t>8430358670266</t>
  </si>
  <si>
    <t>8430358688919</t>
  </si>
  <si>
    <t>8430358677753</t>
  </si>
  <si>
    <t>8430358677500</t>
  </si>
  <si>
    <t>8430358664463</t>
  </si>
  <si>
    <t>8430358687950</t>
  </si>
  <si>
    <t>8430358681835</t>
  </si>
  <si>
    <t>8430358669161</t>
  </si>
  <si>
    <t>8430358683303</t>
  </si>
  <si>
    <t>8430358683860</t>
  </si>
  <si>
    <t>8430358672147</t>
  </si>
  <si>
    <t>8430358690295</t>
  </si>
  <si>
    <t>8430358686519</t>
  </si>
  <si>
    <t>8430358687257</t>
  </si>
  <si>
    <t>8430358691728</t>
  </si>
  <si>
    <t>8430358691896</t>
  </si>
  <si>
    <t>8430358680197</t>
  </si>
  <si>
    <t>8430358675537</t>
  </si>
  <si>
    <t>V0SR14SC</t>
  </si>
  <si>
    <t>8430358696631</t>
  </si>
  <si>
    <t>8430358679290</t>
  </si>
  <si>
    <t>8430358688971</t>
  </si>
  <si>
    <t>8430358618794</t>
  </si>
  <si>
    <t>8430358690110</t>
  </si>
  <si>
    <t>Z0E354SC</t>
  </si>
  <si>
    <t>8430358696051</t>
  </si>
  <si>
    <t>8430358066809</t>
  </si>
  <si>
    <t>8430358682238</t>
  </si>
  <si>
    <t>8430358686120</t>
  </si>
  <si>
    <t>8430358674264</t>
  </si>
  <si>
    <t>8430358684461</t>
  </si>
  <si>
    <t>Y011CS</t>
  </si>
  <si>
    <t>8430358694880</t>
  </si>
  <si>
    <t>8430358679894</t>
  </si>
  <si>
    <t>8430358687349</t>
  </si>
  <si>
    <t>8430358670792</t>
  </si>
  <si>
    <t>8430358683747</t>
  </si>
  <si>
    <t>D1B38CER</t>
  </si>
  <si>
    <t>8430358693623</t>
  </si>
  <si>
    <t>8430358677470</t>
  </si>
  <si>
    <t>8430358689442</t>
  </si>
  <si>
    <t>8430358669925</t>
  </si>
  <si>
    <t>8430358684539</t>
  </si>
  <si>
    <t>8430358673663</t>
  </si>
  <si>
    <t>8430358671157</t>
  </si>
  <si>
    <t>W0GS14IF</t>
  </si>
  <si>
    <t>8430358694002</t>
  </si>
  <si>
    <t>8430358692046</t>
  </si>
  <si>
    <t>8430358103795</t>
  </si>
  <si>
    <t>8430358684294</t>
  </si>
  <si>
    <t>8430358471702</t>
  </si>
  <si>
    <t>8430358687493</t>
  </si>
  <si>
    <t>204632R</t>
  </si>
  <si>
    <t>8430358693487</t>
  </si>
  <si>
    <t>8430358674684</t>
  </si>
  <si>
    <t>W0RG14IF</t>
  </si>
  <si>
    <t>8430358693920</t>
  </si>
  <si>
    <t>M0VM13ST</t>
  </si>
  <si>
    <t>8430358696068</t>
  </si>
  <si>
    <t>8430358690042</t>
  </si>
  <si>
    <t>8430358675353</t>
  </si>
  <si>
    <t>8430358666146</t>
  </si>
  <si>
    <t>D1B38E21</t>
  </si>
  <si>
    <t>8430358693456</t>
  </si>
  <si>
    <t>8430358665231</t>
  </si>
  <si>
    <t>8430358688391</t>
  </si>
  <si>
    <t>8430358687608</t>
  </si>
  <si>
    <t>8430358689008</t>
  </si>
  <si>
    <t>8430358671164</t>
  </si>
  <si>
    <t>8430358678439</t>
  </si>
  <si>
    <t>8430358685536</t>
  </si>
  <si>
    <t>8430358683310</t>
  </si>
  <si>
    <t>D1BTRBOR</t>
  </si>
  <si>
    <t>8430358680579</t>
  </si>
  <si>
    <t>8430358691711</t>
  </si>
  <si>
    <t>203919R</t>
  </si>
  <si>
    <t>8430358692824</t>
  </si>
  <si>
    <t>D1B7TIR</t>
  </si>
  <si>
    <t>8430358693647</t>
  </si>
  <si>
    <t>8430358680326</t>
  </si>
  <si>
    <t>8430358674417</t>
  </si>
  <si>
    <t>8430358687738</t>
  </si>
  <si>
    <t>Q0SR13IF</t>
  </si>
  <si>
    <t>8430358697812</t>
  </si>
  <si>
    <t>8430358690493</t>
  </si>
  <si>
    <t>8430358683594</t>
  </si>
  <si>
    <t>8430358680333</t>
  </si>
  <si>
    <t>8430358685765</t>
  </si>
  <si>
    <t>C0S2100</t>
  </si>
  <si>
    <t>8430358693517</t>
  </si>
  <si>
    <t>8430358675025</t>
  </si>
  <si>
    <t>8430358681026</t>
  </si>
  <si>
    <t>8430358670549</t>
  </si>
  <si>
    <t>8430358680906</t>
  </si>
  <si>
    <t>8430358686427</t>
  </si>
  <si>
    <t>8430358680791</t>
  </si>
  <si>
    <t>8430358685918</t>
  </si>
  <si>
    <t>8430358680968</t>
  </si>
  <si>
    <t>8430358686403</t>
  </si>
  <si>
    <t>C0S6100A</t>
  </si>
  <si>
    <t>8430358693531</t>
  </si>
  <si>
    <t>8430358675841</t>
  </si>
  <si>
    <t>8430358674479</t>
  </si>
  <si>
    <t>8430358680418</t>
  </si>
  <si>
    <t>8430358687301</t>
  </si>
  <si>
    <t>8430358669918</t>
  </si>
  <si>
    <t>8430358692718</t>
  </si>
  <si>
    <t>S0GS14ST</t>
  </si>
  <si>
    <t>8430358698147</t>
  </si>
  <si>
    <t>8430358680975</t>
  </si>
  <si>
    <t>8430358673717</t>
  </si>
  <si>
    <t>8430358673052</t>
  </si>
  <si>
    <t>8430358682535</t>
  </si>
  <si>
    <t>8430358674516</t>
  </si>
  <si>
    <t>8430358681538</t>
  </si>
  <si>
    <t>8430358692268</t>
  </si>
  <si>
    <t>8430358676664</t>
  </si>
  <si>
    <t>204135R</t>
  </si>
  <si>
    <t>8430358693616</t>
  </si>
  <si>
    <t>X0IB59</t>
  </si>
  <si>
    <t>8430358691889</t>
  </si>
  <si>
    <t>8430358631465</t>
  </si>
  <si>
    <t>8430358683440</t>
  </si>
  <si>
    <t>V0DV14ST</t>
  </si>
  <si>
    <t>8430358696938</t>
  </si>
  <si>
    <t>8430358675414</t>
  </si>
  <si>
    <t>8430358052673</t>
  </si>
  <si>
    <t>8430358673465</t>
  </si>
  <si>
    <t>W0FG94IF</t>
  </si>
  <si>
    <t>8430358695405</t>
  </si>
  <si>
    <t>8430358676640</t>
  </si>
  <si>
    <t>X1SG0H</t>
  </si>
  <si>
    <t>8430358668713</t>
  </si>
  <si>
    <t>8430358655485</t>
  </si>
  <si>
    <t>8430358686502</t>
  </si>
  <si>
    <t>W0FG944P</t>
  </si>
  <si>
    <t>8430358695412</t>
  </si>
  <si>
    <t>8430358680296</t>
  </si>
  <si>
    <t>R0HM44IF</t>
  </si>
  <si>
    <t>8430358697799</t>
  </si>
  <si>
    <t>8430358690578</t>
  </si>
  <si>
    <t>8430358617056</t>
  </si>
  <si>
    <t>8430358067066</t>
  </si>
  <si>
    <t>8430358681682</t>
  </si>
  <si>
    <t>Z0D333SC</t>
  </si>
  <si>
    <t>8430358695856</t>
  </si>
  <si>
    <t>8430358683495</t>
  </si>
  <si>
    <t>8430358690585</t>
  </si>
  <si>
    <t>8430358680647</t>
  </si>
  <si>
    <t>8430358682313</t>
  </si>
  <si>
    <t>8430358671874</t>
  </si>
  <si>
    <t>8430358556577</t>
  </si>
  <si>
    <t>8430358669901</t>
  </si>
  <si>
    <t>8430358670747</t>
  </si>
  <si>
    <t>W0FG94ST</t>
  </si>
  <si>
    <t>8430358695399</t>
  </si>
  <si>
    <t>8430358683723</t>
  </si>
  <si>
    <t>8430358681569</t>
  </si>
  <si>
    <t>D1RIBOR</t>
  </si>
  <si>
    <t>8430358661400</t>
  </si>
  <si>
    <t>8430358686618</t>
  </si>
  <si>
    <t>C0S6200A</t>
  </si>
  <si>
    <t>8430358693555</t>
  </si>
  <si>
    <t>8430358673069</t>
  </si>
  <si>
    <t>S0ST33ST</t>
  </si>
  <si>
    <t>8430358690431</t>
  </si>
  <si>
    <t>8430358684515</t>
  </si>
  <si>
    <t>8430358679566</t>
  </si>
  <si>
    <t>8430358687967</t>
  </si>
  <si>
    <t>8430358624672</t>
  </si>
  <si>
    <t>C0S6103A</t>
  </si>
  <si>
    <t>8430358693548</t>
  </si>
  <si>
    <t>8430358679337</t>
  </si>
  <si>
    <t>X0TR03R</t>
  </si>
  <si>
    <t>8430358688520</t>
  </si>
  <si>
    <t>8430358601253</t>
  </si>
  <si>
    <t>8430358106864</t>
  </si>
  <si>
    <t>8430358675346</t>
  </si>
  <si>
    <t>8430358684713</t>
  </si>
  <si>
    <t>8430358680203</t>
  </si>
  <si>
    <t>8430358670112</t>
  </si>
  <si>
    <t>Y0XM33SC</t>
  </si>
  <si>
    <t>8430358693449</t>
  </si>
  <si>
    <t>8430358684096</t>
  </si>
  <si>
    <t>8430358667181</t>
  </si>
  <si>
    <t>8430358682573</t>
  </si>
  <si>
    <t>8430358685949</t>
  </si>
  <si>
    <t>8430358066533</t>
  </si>
  <si>
    <t>8430358672123</t>
  </si>
  <si>
    <t>8430358689749</t>
  </si>
  <si>
    <t>8430358687318</t>
  </si>
  <si>
    <t>8430358685642</t>
  </si>
  <si>
    <t>8430358672536</t>
  </si>
  <si>
    <t>8430358672796</t>
  </si>
  <si>
    <t>8430358672697</t>
  </si>
  <si>
    <t>8430358682832</t>
  </si>
  <si>
    <t>8430358434004</t>
  </si>
  <si>
    <t>W0RG14ST</t>
  </si>
  <si>
    <t>8430358693913</t>
  </si>
  <si>
    <t>Y0XM33ST</t>
  </si>
  <si>
    <t>8430358695153</t>
  </si>
  <si>
    <t>8430358683501</t>
  </si>
  <si>
    <t>8430358675551</t>
  </si>
  <si>
    <t>8430358670587</t>
  </si>
  <si>
    <t>8430358675438</t>
  </si>
  <si>
    <t>8430358684171</t>
  </si>
  <si>
    <t>8430358067042</t>
  </si>
  <si>
    <t>C0S6203A</t>
  </si>
  <si>
    <t>8430358693562</t>
  </si>
  <si>
    <t>8430358670570</t>
  </si>
  <si>
    <t>8430358676176</t>
  </si>
  <si>
    <t>8430358685925</t>
  </si>
  <si>
    <t>8430358690417</t>
  </si>
  <si>
    <t>8430358670600</t>
  </si>
  <si>
    <t>8430358680036</t>
  </si>
  <si>
    <t>Remise PB</t>
  </si>
  <si>
    <t>Réf. ITEM</t>
  </si>
  <si>
    <t>DESCRIPTION ITEM</t>
  </si>
  <si>
    <t>OFFRES IMPLANTATION 2025</t>
  </si>
  <si>
    <t>Type long</t>
  </si>
  <si>
    <t>p</t>
  </si>
  <si>
    <t>b</t>
  </si>
  <si>
    <t>r</t>
  </si>
  <si>
    <t>t</t>
  </si>
  <si>
    <t>PACKS PROMO</t>
  </si>
  <si>
    <t>SACOCHES HARDSHELL E48SR x 2PCS</t>
  </si>
  <si>
    <t>SAC À DOS SL86 x 5PCS</t>
  </si>
  <si>
    <t>SACOCHES ADVENTURE TR30 x 2PCS</t>
  </si>
  <si>
    <t>TOP CASE TR55 PURE BLACK TERRA + PLATE + BACKREST x 2PCS</t>
  </si>
  <si>
    <t>X-FRAME POUR GUIDON X10</t>
  </si>
  <si>
    <t>X-FRAME POUR RÉTROVISEUR X10</t>
  </si>
  <si>
    <t>DISPLAYS</t>
  </si>
  <si>
    <t>TAPIS SHAD</t>
  </si>
  <si>
    <t>TENTE SHAD 3 X 3 M</t>
  </si>
  <si>
    <t>D0EX58</t>
  </si>
  <si>
    <t>D0EX201</t>
  </si>
  <si>
    <t>D0TR201</t>
  </si>
  <si>
    <t>D0EX02</t>
  </si>
  <si>
    <t>D0EX10</t>
  </si>
  <si>
    <t>D0EXTRR</t>
  </si>
  <si>
    <t>D0EXTRP</t>
  </si>
  <si>
    <t>D0EXP4P</t>
  </si>
  <si>
    <t>D0EXPIF</t>
  </si>
  <si>
    <t>1 D0EX23+ 1 D0EX10</t>
  </si>
  <si>
    <t>1 D0EX23+ 1 D0EX02</t>
  </si>
  <si>
    <t>1 D0EX03+2 D0EX02+1 D0EX10</t>
  </si>
  <si>
    <t>D0EX01CS</t>
  </si>
  <si>
    <t>Columna1</t>
  </si>
  <si>
    <t>K0DT14RV</t>
  </si>
  <si>
    <t>C0MT43XIF</t>
  </si>
  <si>
    <t>K0DT14ST</t>
  </si>
  <si>
    <t>H0CR64IF</t>
  </si>
  <si>
    <t>8430358700116</t>
  </si>
  <si>
    <t>8430358692503</t>
  </si>
  <si>
    <t>8430358700109</t>
  </si>
  <si>
    <t>8430358700093</t>
  </si>
  <si>
    <t>KIT FIXATION DOSSERET KYMCO DOWNTOWN GT 125</t>
  </si>
  <si>
    <t>3P SYSTEM CF MOTO 450MT</t>
  </si>
  <si>
    <t>TOP MASTER KYMCO DOWNTOWN GT 125</t>
  </si>
  <si>
    <t>Remise Reste</t>
  </si>
  <si>
    <t>D0TR41100</t>
  </si>
  <si>
    <t>TOP CASE TR41</t>
  </si>
  <si>
    <t>D0TR41200</t>
  </si>
  <si>
    <t>TOP CASE TR41 ALUMINIUM</t>
  </si>
  <si>
    <t>D0RI41</t>
  </si>
  <si>
    <t>DOSSERET TERRA TR41</t>
  </si>
  <si>
    <t>Sur pack SH48, s'applique remise client -PB remise</t>
  </si>
  <si>
    <t>46,75% de remise</t>
  </si>
  <si>
    <t>OFFRES A L'ANNEE 2025 - B2B + ACCORDS COMMERCIAUX</t>
  </si>
  <si>
    <t>SACOCHES CLICK SYSTEM</t>
  </si>
  <si>
    <t>TOP CASE TR41 NOIR x2PCS + TR41 ALU x2PCS + DOSSERET x4PCS</t>
  </si>
  <si>
    <t>PACK CLICK SYSTEM (E02C x2PCS + E03CLP x2PCS + E091CLP x2PCS + TR10CL x2PCS + TR15CL x2PCS + PRESENTOIR D0CS201)</t>
  </si>
  <si>
    <t>47% de remise / Max 5 packs</t>
  </si>
  <si>
    <t>PACK TR30 x2PCS + TR10CL x2PCS</t>
  </si>
  <si>
    <t>D0EX19SR</t>
  </si>
  <si>
    <t>D0EX59</t>
  </si>
  <si>
    <t>1 D0EX23+ 1 D0EX14 + D0EX59</t>
  </si>
  <si>
    <t>D0CS201</t>
  </si>
  <si>
    <t>Nouvelle Pancarte click system</t>
  </si>
  <si>
    <t>FLAMME BANNIÈRE</t>
  </si>
  <si>
    <t>PANCARTE SH58 EXPANDABLE</t>
  </si>
  <si>
    <t>Support MURAL pour top case</t>
  </si>
  <si>
    <t>Présentoir mural top case 3 top cases du SH26 au SH47</t>
  </si>
  <si>
    <t>Présentoir mural  3 grandes top cases SH48 à SH59X (SH59X SH58X SH50 SH48)</t>
  </si>
  <si>
    <t>Support top case SLATWALL (rainuré)</t>
  </si>
  <si>
    <t>Support mural système 3P uniquement côté droit - SH38X, SH36, SH35 &amp; SH23</t>
  </si>
  <si>
    <t xml:space="preserve">Support  mural système 4P uniquement côté droit -  TERRA (TR36&amp;TR47), SH38X, SH36 &amp; SH35 </t>
  </si>
  <si>
    <t>Présentoir + pied 3 grandes top cases SH48 à SH59X (SH59X SH58X SH50 SH48)</t>
  </si>
  <si>
    <t>Présentoir  mural à 4 sacs Click System</t>
  </si>
  <si>
    <t>Présentoir à 4 sacs Click System + pieds + pancarte</t>
  </si>
  <si>
    <t xml:space="preserve">Présentoir table click system </t>
  </si>
  <si>
    <t>PRESENTOIR SH36/SH38X - CUBE 3P</t>
  </si>
  <si>
    <t>PRESENTOIR TERRA - 4P</t>
  </si>
  <si>
    <t>Présentoir 3 top cases de SH26 À SH47 + pieds</t>
  </si>
  <si>
    <t>Présentoir 9 top cases</t>
  </si>
  <si>
    <t>Présentoir mural individuel SR38/SL58/E48/E48SR (uniquement côté droit)</t>
  </si>
  <si>
    <t>D0EX38IF</t>
  </si>
  <si>
    <t xml:space="preserve">Présentoir de table SH38X </t>
  </si>
  <si>
    <t>DESCRIPTION</t>
  </si>
  <si>
    <t>PRIX TTC</t>
  </si>
  <si>
    <t>SP SILICONE PIPE Ø5 BLACK 1490mm</t>
  </si>
  <si>
    <t>CLICK SYSTEM RING</t>
  </si>
  <si>
    <t>SPARE PART CORNER RUBBER SH59X</t>
  </si>
  <si>
    <t>SPARE PART SH48 PROFILE 1350mm</t>
  </si>
  <si>
    <t>SP F.PIPE Ø5 BLACK 1530mm</t>
  </si>
  <si>
    <t>SPARE PART HANDLE-RELEASE SH38X REC.</t>
  </si>
  <si>
    <t>RECH. VISSERIE PLATINE D1BTRPA</t>
  </si>
  <si>
    <t>SPARE PART CORNER RUBBER SHAD SC SH35/SH36</t>
  </si>
  <si>
    <t>OFFRES A L'ANNEE  2025 NON-B2B</t>
  </si>
  <si>
    <t>PACKTR41_FR</t>
  </si>
  <si>
    <t>PACKCS_FR</t>
  </si>
  <si>
    <t>OFFRES SPECIALE SALON LYON (13-16/02/2025)</t>
  </si>
  <si>
    <t>Saisir à main</t>
  </si>
  <si>
    <t>V0DS54ST</t>
  </si>
  <si>
    <t>TOP MASTER VOGE DSX 525 BLACK KNIGHT</t>
  </si>
  <si>
    <t>8430358700215</t>
  </si>
  <si>
    <t>W0RG154P</t>
  </si>
  <si>
    <t>W0RG15IF</t>
  </si>
  <si>
    <t>8430358700451</t>
  </si>
  <si>
    <t>8430358700444</t>
  </si>
  <si>
    <t>4P SYSTEM BMW R1300GS ADVENTURE</t>
  </si>
  <si>
    <t>3P SYSTEM BMW R1300GS ADVENTURE</t>
  </si>
  <si>
    <t>FIXATION CLICK SYSTEM SZ1</t>
  </si>
  <si>
    <t>FIXATION CLICK SYSTEM CF1</t>
  </si>
  <si>
    <t>FIXATION CLICK SYSTEM KW</t>
  </si>
  <si>
    <t>FIXATION CLICK SYSTEM BM1</t>
  </si>
  <si>
    <t>FIXATION CLICK SYSTEM MOTO MORINI</t>
  </si>
  <si>
    <t>FIXATION CLICK SYSTEM BN1</t>
  </si>
  <si>
    <t>FIXATION CLICK SYSTEM YM1 V2</t>
  </si>
  <si>
    <t>FIXATION CLICK SYSTEM VG1</t>
  </si>
  <si>
    <t>FIXATION CLICK SYSTEM  YM1 V1</t>
  </si>
  <si>
    <t>FIXATION CLICK SYSTEM BMW R 1300 GS</t>
  </si>
  <si>
    <t>FIXATION CLICK SYSTEM HN1</t>
  </si>
  <si>
    <t>FIXATION CLICK SYSTEM KW1</t>
  </si>
  <si>
    <t>FIXATION CLICK SYSTEM MT 07</t>
  </si>
  <si>
    <t>FIXATION CLICK SYSTEM TK1 V2</t>
  </si>
  <si>
    <t>FIXATION CLICK SYSTEM HD1</t>
  </si>
  <si>
    <t>FIXATION CLICK SYSTEM TK1</t>
  </si>
  <si>
    <t>PACK CLICK SYSTEM (E02C x2PCS + E03CLP x2PCS + E091CLP x2PCS + TR10CL x2PCS + TR15CL X2pcs) PRESENTOIRE</t>
  </si>
  <si>
    <t>Nouveau presentoir click system (poulpe)</t>
  </si>
  <si>
    <t>D0EX14</t>
  </si>
  <si>
    <t xml:space="preserve"> Type Remise</t>
  </si>
  <si>
    <t>485,84 / pack</t>
  </si>
  <si>
    <t>391,12 €/ pack (prix à confirmer)</t>
  </si>
  <si>
    <t>398,51 € (prix à confirmer)</t>
  </si>
  <si>
    <t>DOSSERET SHAD NOIR NO LOGO</t>
  </si>
  <si>
    <t>TOP CASE SH29 NOIR</t>
  </si>
  <si>
    <t>TOP CASE SH34 CARBON</t>
  </si>
  <si>
    <t>TOP CASE SH37</t>
  </si>
  <si>
    <t>TOP CASE SH39 NOIR</t>
  </si>
  <si>
    <t>TOP CASE SH45</t>
  </si>
  <si>
    <t>TOP CASE EXTENSIBLE SH58X CARBONE</t>
  </si>
  <si>
    <t>Piaggio</t>
  </si>
  <si>
    <t>VALISES LATÉRALES EXTENSIBLES SH38X CARBON</t>
  </si>
  <si>
    <t>TOP CASE SH40 CARGO</t>
  </si>
  <si>
    <t>TOP CASE SH48 GRIS FONCÉ</t>
  </si>
  <si>
    <t>3P SYSTEM HONDA CB750 HORNET</t>
  </si>
  <si>
    <t>TOP MASTER HONDA CB500X / NX 500</t>
  </si>
  <si>
    <t>KIT DOSSERET HONDA ADV 350/FORZA 125/300</t>
  </si>
  <si>
    <t>4P SYSTEM HONDA TRANSALP XL 750</t>
  </si>
  <si>
    <t>Honda</t>
  </si>
  <si>
    <t>VALISES LATÉRALES SH23 NOIR</t>
  </si>
  <si>
    <t>VALISES LATÉRALES SH36 CARBONE</t>
  </si>
  <si>
    <t>TOP CASE SH26</t>
  </si>
  <si>
    <t>TOP CASE SH44</t>
  </si>
  <si>
    <t>TOP CASE SH47 RÉFLECTEUR BLANC</t>
  </si>
  <si>
    <t>4P SYSTEM SUZUKI V-STROM 800 SE/DE/TECH</t>
  </si>
  <si>
    <t>TOP MASTER SUZUKI V-STROM 800 SE/DE/TECH</t>
  </si>
  <si>
    <t>SACOCHES TERRA ADVENTURE TR40</t>
  </si>
  <si>
    <t>d0b39100</t>
  </si>
  <si>
    <t>TOP CASE SH40</t>
  </si>
  <si>
    <t>TOP MASTER KYMCO AK 550 PREMIUM</t>
  </si>
  <si>
    <t>3P SYSTEM KYMCO CV3 550</t>
  </si>
  <si>
    <t>TOP MASTER KYMCO DTX 125/360</t>
  </si>
  <si>
    <t>KIT FIXATION DOSSERET KYMCO DTX125/360</t>
  </si>
  <si>
    <t>TOP MASTER KYMCO CV3 550</t>
  </si>
  <si>
    <t>Kymco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</si>
</sst>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####"/>
    <numFmt numFmtId="165" formatCode="#,##0.00\ &quot;€&quot;"/>
    <numFmt numFmtId="173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777777"/>
      <name val="Arial"/>
      <family val="2"/>
    </font>
    <font>
      <b/>
      <sz val="20"/>
      <color theme="1"/>
      <name val="Calibri"/>
      <family val="2"/>
      <scheme val="minor"/>
    </font>
    <font>
      <b/>
      <sz val="8"/>
      <color rgb="FF77777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173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44" fontId="0" fillId="2" borderId="1" xfId="1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4" fillId="0" borderId="0" xfId="0" applyFont="1" applyAlignment="1">
      <alignment horizontal="left" vertical="center" readingOrder="1"/>
    </xf>
    <xf numFmtId="44" fontId="0" fillId="0" borderId="0" xfId="1" applyFont="1"/>
    <xf numFmtId="2" fontId="0" fillId="2" borderId="1" xfId="0" applyNumberFormat="1" applyFill="1" applyBorder="1"/>
    <xf numFmtId="0" fontId="0" fillId="0" borderId="2" xfId="0" applyBorder="1" applyAlignment="1">
      <alignment vertical="center"/>
    </xf>
    <xf numFmtId="44" fontId="0" fillId="0" borderId="0" xfId="0" applyNumberFormat="1"/>
    <xf numFmtId="0" fontId="0" fillId="0" borderId="3" xfId="0" applyBorder="1"/>
    <xf numFmtId="44" fontId="0" fillId="0" borderId="3" xfId="1" applyFont="1" applyBorder="1" applyAlignment="1">
      <alignment horizontal="center"/>
    </xf>
    <xf numFmtId="44" fontId="0" fillId="0" borderId="3" xfId="0" applyNumberFormat="1" applyBorder="1"/>
    <xf numFmtId="0" fontId="0" fillId="4" borderId="0" xfId="0" applyFill="1"/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5" fontId="0" fillId="0" borderId="0" xfId="0" applyNumberFormat="1"/>
    <xf numFmtId="0" fontId="7" fillId="4" borderId="0" xfId="0" applyFont="1" applyFill="1"/>
    <xf numFmtId="44" fontId="0" fillId="4" borderId="0" xfId="0" applyNumberFormat="1" applyFill="1"/>
    <xf numFmtId="49" fontId="8" fillId="0" borderId="2" xfId="0" applyNumberFormat="1" applyFont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/>
    </xf>
    <xf numFmtId="49" fontId="8" fillId="4" borderId="4" xfId="0" applyNumberFormat="1" applyFont="1" applyFill="1" applyBorder="1" applyAlignment="1">
      <alignment horizontal="left" vertical="center"/>
    </xf>
    <xf numFmtId="9" fontId="6" fillId="5" borderId="2" xfId="0" applyNumberFormat="1" applyFont="1" applyFill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hidden="1"/>
    </xf>
    <xf numFmtId="44" fontId="6" fillId="0" borderId="2" xfId="0" applyNumberFormat="1" applyFont="1" applyBorder="1" applyAlignment="1" applyProtection="1">
      <alignment horizontal="left"/>
      <protection hidden="1"/>
    </xf>
    <xf numFmtId="0" fontId="11" fillId="0" borderId="2" xfId="0" applyFont="1" applyBorder="1" applyProtection="1">
      <protection hidden="1"/>
    </xf>
    <xf numFmtId="44" fontId="11" fillId="0" borderId="2" xfId="0" applyNumberFormat="1" applyFont="1" applyBorder="1" applyProtection="1">
      <protection hidden="1"/>
    </xf>
    <xf numFmtId="1" fontId="0" fillId="0" borderId="0" xfId="0" applyNumberFormat="1" applyAlignment="1">
      <alignment horizontal="left"/>
    </xf>
    <xf numFmtId="165" fontId="2" fillId="0" borderId="0" xfId="0" applyNumberFormat="1" applyFont="1"/>
    <xf numFmtId="0" fontId="0" fillId="8" borderId="8" xfId="0" applyFill="1" applyBorder="1" applyAlignment="1">
      <alignment horizontal="left"/>
    </xf>
    <xf numFmtId="0" fontId="0" fillId="0" borderId="9" xfId="0" applyBorder="1"/>
    <xf numFmtId="0" fontId="5" fillId="0" borderId="10" xfId="0" applyFont="1" applyBorder="1"/>
    <xf numFmtId="0" fontId="0" fillId="8" borderId="11" xfId="0" applyFill="1" applyBorder="1" applyAlignment="1">
      <alignment horizontal="left"/>
    </xf>
    <xf numFmtId="0" fontId="5" fillId="0" borderId="12" xfId="0" applyFont="1" applyBorder="1"/>
    <xf numFmtId="44" fontId="0" fillId="0" borderId="3" xfId="1" applyFont="1" applyBorder="1"/>
    <xf numFmtId="0" fontId="0" fillId="8" borderId="11" xfId="0" applyFill="1" applyBorder="1"/>
    <xf numFmtId="0" fontId="7" fillId="8" borderId="11" xfId="0" applyFont="1" applyFill="1" applyBorder="1"/>
    <xf numFmtId="0" fontId="0" fillId="8" borderId="13" xfId="0" applyFill="1" applyBorder="1"/>
    <xf numFmtId="0" fontId="0" fillId="0" borderId="14" xfId="0" applyBorder="1"/>
    <xf numFmtId="0" fontId="0" fillId="8" borderId="8" xfId="0" applyFill="1" applyBorder="1"/>
    <xf numFmtId="0" fontId="5" fillId="0" borderId="15" xfId="0" applyFont="1" applyBorder="1"/>
    <xf numFmtId="0" fontId="1" fillId="0" borderId="0" xfId="3" applyFont="1" applyFill="1" applyBorder="1"/>
    <xf numFmtId="44" fontId="5" fillId="0" borderId="0" xfId="0" applyNumberFormat="1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0" fontId="9" fillId="0" borderId="0" xfId="2" applyFill="1"/>
    <xf numFmtId="0" fontId="0" fillId="9" borderId="0" xfId="0" applyFill="1"/>
    <xf numFmtId="0" fontId="9" fillId="9" borderId="7" xfId="2" applyFill="1" applyBorder="1"/>
    <xf numFmtId="0" fontId="0" fillId="9" borderId="7" xfId="0" applyFill="1" applyBorder="1"/>
    <xf numFmtId="0" fontId="0" fillId="9" borderId="6" xfId="0" applyFill="1" applyBorder="1"/>
    <xf numFmtId="0" fontId="5" fillId="0" borderId="7" xfId="0" applyFont="1" applyBorder="1"/>
    <xf numFmtId="44" fontId="0" fillId="0" borderId="7" xfId="0" applyNumberFormat="1" applyBorder="1"/>
    <xf numFmtId="9" fontId="0" fillId="0" borderId="0" xfId="0" applyNumberFormat="1" applyAlignment="1">
      <alignment horizontal="right"/>
    </xf>
    <xf numFmtId="0" fontId="0" fillId="8" borderId="0" xfId="0" applyFill="1"/>
    <xf numFmtId="0" fontId="6" fillId="0" borderId="0" xfId="0" applyFont="1" applyProtection="1">
      <protection hidden="1"/>
    </xf>
    <xf numFmtId="44" fontId="11" fillId="0" borderId="0" xfId="1" applyFont="1" applyFill="1" applyBorder="1" applyProtection="1">
      <protection hidden="1"/>
    </xf>
    <xf numFmtId="44" fontId="0" fillId="0" borderId="0" xfId="1" applyFont="1" applyFill="1" applyBorder="1" applyProtection="1">
      <protection hidden="1"/>
    </xf>
    <xf numFmtId="0" fontId="5" fillId="0" borderId="0" xfId="0" applyFont="1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/>
    <xf numFmtId="0" fontId="5" fillId="10" borderId="0" xfId="0" applyFont="1" applyFill="1"/>
    <xf numFmtId="8" fontId="2" fillId="0" borderId="0" xfId="0" applyNumberFormat="1" applyFont="1"/>
    <xf numFmtId="0" fontId="13" fillId="3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top" wrapText="1"/>
    </xf>
    <xf numFmtId="0" fontId="14" fillId="0" borderId="0" xfId="0" applyFont="1"/>
    <xf numFmtId="0" fontId="0" fillId="0" borderId="0" xfId="0"/>
    <xf numFmtId="2" fontId="11" fillId="5" borderId="16" xfId="0" applyNumberFormat="1" applyFont="1" applyFill="1" applyBorder="1" applyAlignment="1">
      <alignment horizontal="center"/>
    </xf>
    <xf numFmtId="0" fontId="11" fillId="0" borderId="16" xfId="0" applyFont="1" applyBorder="1" applyProtection="1">
      <protection hidden="1"/>
    </xf>
    <xf numFmtId="173" fontId="11" fillId="0" borderId="16" xfId="0" applyNumberFormat="1" applyFont="1" applyBorder="1" applyProtection="1">
      <protection hidden="1"/>
    </xf>
    <xf numFmtId="0" fontId="13" fillId="11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0" fillId="10" borderId="11" xfId="0" applyFill="1" applyBorder="1"/>
    <xf numFmtId="2" fontId="11" fillId="10" borderId="16" xfId="0" applyNumberFormat="1" applyFont="1" applyFill="1" applyBorder="1" applyAlignment="1">
      <alignment horizontal="center"/>
    </xf>
    <xf numFmtId="0" fontId="11" fillId="10" borderId="16" xfId="0" applyFont="1" applyFill="1" applyBorder="1" applyProtection="1">
      <protection hidden="1"/>
    </xf>
    <xf numFmtId="173" fontId="11" fillId="10" borderId="16" xfId="0" applyNumberFormat="1" applyFont="1" applyFill="1" applyBorder="1" applyProtection="1">
      <protection hidden="1"/>
    </xf>
    <xf numFmtId="0" fontId="13" fillId="10" borderId="0" xfId="0" applyFont="1" applyFill="1" applyAlignment="1">
      <alignment horizontal="left" vertical="top" wrapText="1"/>
    </xf>
    <xf numFmtId="0" fontId="0" fillId="0" borderId="0" xfId="0"/>
    <xf numFmtId="9" fontId="6" fillId="5" borderId="16" xfId="0" applyNumberFormat="1" applyFont="1" applyFill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hidden="1"/>
    </xf>
    <xf numFmtId="173" fontId="6" fillId="0" borderId="16" xfId="0" applyNumberFormat="1" applyFont="1" applyBorder="1" applyAlignment="1" applyProtection="1">
      <alignment horizontal="left"/>
      <protection hidden="1"/>
    </xf>
    <xf numFmtId="2" fontId="11" fillId="5" borderId="16" xfId="0" applyNumberFormat="1" applyFont="1" applyFill="1" applyBorder="1" applyAlignment="1">
      <alignment horizontal="center"/>
    </xf>
    <xf numFmtId="0" fontId="11" fillId="0" borderId="16" xfId="0" applyFont="1" applyBorder="1" applyProtection="1">
      <protection hidden="1"/>
    </xf>
    <xf numFmtId="173" fontId="11" fillId="0" borderId="16" xfId="0" applyNumberFormat="1" applyFont="1" applyBorder="1" applyProtection="1">
      <protection hidden="1"/>
    </xf>
    <xf numFmtId="0" fontId="0" fillId="8" borderId="11" xfId="0" applyFill="1" applyBorder="1" applyAlignment="1">
      <alignment horizontal="left"/>
    </xf>
    <xf numFmtId="0" fontId="0" fillId="8" borderId="11" xfId="0" applyFill="1" applyBorder="1"/>
    <xf numFmtId="0" fontId="13" fillId="11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0" fillId="0" borderId="0" xfId="0"/>
    <xf numFmtId="9" fontId="6" fillId="5" borderId="16" xfId="0" applyNumberFormat="1" applyFont="1" applyFill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hidden="1"/>
    </xf>
    <xf numFmtId="173" fontId="6" fillId="0" borderId="16" xfId="0" applyNumberFormat="1" applyFont="1" applyBorder="1" applyAlignment="1" applyProtection="1">
      <alignment horizontal="left"/>
      <protection hidden="1"/>
    </xf>
    <xf numFmtId="2" fontId="11" fillId="5" borderId="16" xfId="0" applyNumberFormat="1" applyFont="1" applyFill="1" applyBorder="1" applyAlignment="1">
      <alignment horizontal="center"/>
    </xf>
    <xf numFmtId="0" fontId="11" fillId="0" borderId="16" xfId="0" applyFont="1" applyBorder="1" applyProtection="1">
      <protection hidden="1"/>
    </xf>
    <xf numFmtId="173" fontId="11" fillId="0" borderId="16" xfId="0" applyNumberFormat="1" applyFont="1" applyBorder="1" applyProtection="1">
      <protection hidden="1"/>
    </xf>
    <xf numFmtId="0" fontId="13" fillId="3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2" fontId="11" fillId="10" borderId="16" xfId="0" applyNumberFormat="1" applyFont="1" applyFill="1" applyBorder="1" applyAlignment="1">
      <alignment horizontal="center"/>
    </xf>
    <xf numFmtId="0" fontId="11" fillId="10" borderId="16" xfId="0" applyFont="1" applyFill="1" applyBorder="1" applyProtection="1">
      <protection hidden="1"/>
    </xf>
    <xf numFmtId="173" fontId="11" fillId="10" borderId="16" xfId="0" applyNumberFormat="1" applyFont="1" applyFill="1" applyBorder="1" applyProtection="1">
      <protection hidden="1"/>
    </xf>
    <xf numFmtId="0" fontId="0" fillId="10" borderId="11" xfId="0" applyFill="1" applyBorder="1"/>
    <xf numFmtId="0" fontId="15" fillId="0" borderId="0" xfId="0" applyFont="1"/>
  </cellXfs>
  <cellStyles count="5">
    <cellStyle name="Accent1" xfId="3" builtinId="29"/>
    <cellStyle name="Monétaire" xfId="1" builtinId="4"/>
    <cellStyle name="Monétaire 2" xfId="4" xr:uid="{694D7345-7C66-4705-A07B-7D397A2E7FF3}"/>
    <cellStyle name="Normal" xfId="0" builtinId="0"/>
    <cellStyle name="Satisfaisant" xfId="2" builtinId="26"/>
  </cellStyles>
  <dxfs count="2">
    <dxf>
      <numFmt numFmtId="165" formatCode="#,##0.00\ &quot;€&quot;"/>
    </dxf>
    <dxf>
      <numFmt numFmtId="165" formatCode="#,##0.00\ &quot;€&quot;"/>
    </dxf>
  </dxfs>
  <tableStyles count="0" defaultTableStyle="TableStyleMedium2" defaultPivotStyle="PivotStyleLight16"/>
  <colors>
    <mruColors>
      <color rgb="FFF2F7FC"/>
      <color rgb="FFDDEBF7"/>
      <color rgb="FFD7E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anna.velastegui\Downloads\SHAD_products%20(45).xlsx" TargetMode="External"/><Relationship Id="rId1" Type="http://schemas.openxmlformats.org/officeDocument/2006/relationships/externalLinkPath" Target="/Users/johanna.velastegui/Downloads/SHAD_products%20(4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AD_products"/>
    </sheetNames>
    <sheetDataSet>
      <sheetData sheetId="0">
        <row r="1">
          <cell r="A1" t="str">
            <v>sku</v>
          </cell>
          <cell r="B1" t="str">
            <v>Art_Name_FR</v>
          </cell>
        </row>
        <row r="2">
          <cell r="A2" t="str">
            <v>200035R</v>
          </cell>
          <cell r="B2" t="str">
            <v>ATV80 RESSORT MANETTE</v>
          </cell>
        </row>
        <row r="3">
          <cell r="A3" t="str">
            <v>200062R</v>
          </cell>
          <cell r="B3" t="str">
            <v>3 BARRILETS CLÉS</v>
          </cell>
        </row>
        <row r="4">
          <cell r="A4" t="str">
            <v>200451R</v>
          </cell>
          <cell r="B4" t="str">
            <v>SERRURE QUAD ATV80</v>
          </cell>
        </row>
        <row r="5">
          <cell r="A5" t="str">
            <v>200452R</v>
          </cell>
          <cell r="B5" t="str">
            <v>BANDE LIMITATIF</v>
          </cell>
        </row>
        <row r="6">
          <cell r="A6" t="str">
            <v>200537R</v>
          </cell>
          <cell r="B6" t="str">
            <v>SERRURE QUAD</v>
          </cell>
        </row>
        <row r="7">
          <cell r="A7" t="str">
            <v>200583R</v>
          </cell>
          <cell r="B7" t="str">
            <v>PORET DOCUMENTS SH 50</v>
          </cell>
        </row>
        <row r="8">
          <cell r="A8" t="str">
            <v>200723R</v>
          </cell>
          <cell r="B8" t="str">
            <v>RUBBER BUMPER</v>
          </cell>
        </row>
        <row r="9">
          <cell r="A9" t="str">
            <v>200784R</v>
          </cell>
          <cell r="B9" t="str">
            <v>VERROU CHARNIERE</v>
          </cell>
        </row>
        <row r="10">
          <cell r="A10" t="str">
            <v>200799R</v>
          </cell>
          <cell r="B10" t="str">
            <v>PETITS ELASTIQUES SH 50</v>
          </cell>
        </row>
        <row r="11">
          <cell r="A11" t="str">
            <v>201121R</v>
          </cell>
          <cell r="B11" t="str">
            <v>VERROU CHARNIERE</v>
          </cell>
        </row>
        <row r="12">
          <cell r="A12" t="str">
            <v>201481R</v>
          </cell>
          <cell r="B12" t="str">
            <v>BANDE LIMITATIF</v>
          </cell>
        </row>
        <row r="13">
          <cell r="A13" t="str">
            <v>201722R</v>
          </cell>
          <cell r="B13" t="str">
            <v>BARRILET CLES</v>
          </cell>
        </row>
        <row r="14">
          <cell r="A14" t="str">
            <v>201775R</v>
          </cell>
          <cell r="B14" t="str">
            <v>SET AXIS Ø3x58'5</v>
          </cell>
        </row>
        <row r="15">
          <cell r="A15" t="str">
            <v>201896R</v>
          </cell>
          <cell r="B15" t="str">
            <v>LOCK SET HOUSING SH48-SH59X</v>
          </cell>
        </row>
        <row r="16">
          <cell r="A16" t="str">
            <v>202546R</v>
          </cell>
          <cell r="B16" t="str">
            <v>RUBBER STOPPERS</v>
          </cell>
        </row>
        <row r="17">
          <cell r="A17" t="str">
            <v>203076R</v>
          </cell>
          <cell r="B17" t="str">
            <v>BARRILET SECURE</v>
          </cell>
        </row>
        <row r="18">
          <cell r="A18" t="str">
            <v>203134R</v>
          </cell>
          <cell r="B18" t="str">
            <v>3 BARRILETS CLÉS</v>
          </cell>
        </row>
        <row r="19">
          <cell r="A19" t="str">
            <v>203134R1</v>
          </cell>
          <cell r="B19" t="str">
            <v>SHAD STANDART BARRILET CLES</v>
          </cell>
        </row>
        <row r="20">
          <cell r="A20" t="str">
            <v>203163R</v>
          </cell>
          <cell r="B20" t="str">
            <v>COUVERCLE ALUMINIUM VALISES TERRA</v>
          </cell>
        </row>
        <row r="21">
          <cell r="A21" t="str">
            <v>203163RB</v>
          </cell>
          <cell r="B21" t="str">
            <v>BLACK ALUMINIUM COVER TERRA SIDE CASE</v>
          </cell>
        </row>
        <row r="22">
          <cell r="A22" t="str">
            <v>203173MR</v>
          </cell>
          <cell r="B22" t="str">
            <v>BOUCHON 3P SYSTEM 1 UNITÉ</v>
          </cell>
        </row>
        <row r="23">
          <cell r="A23" t="str">
            <v>203471R</v>
          </cell>
          <cell r="B23" t="str">
            <v>COUVERCLE ALUMINIUM TOP CASE TERRA</v>
          </cell>
        </row>
        <row r="24">
          <cell r="A24" t="str">
            <v>203471RB</v>
          </cell>
          <cell r="B24" t="str">
            <v>BLACK ALUMINIUM COVER TERRA TOP CASE</v>
          </cell>
        </row>
        <row r="25">
          <cell r="A25" t="str">
            <v>203480-1R</v>
          </cell>
          <cell r="B25" t="str">
            <v>CONTOUR AUTOCOLLANT SH38X</v>
          </cell>
        </row>
        <row r="26">
          <cell r="A26" t="str">
            <v>203504R</v>
          </cell>
          <cell r="B26" t="str">
            <v>RUBBER STOPPERS FOR ALUMINIUM MOUNTING PLATES</v>
          </cell>
        </row>
        <row r="27">
          <cell r="A27" t="str">
            <v>203507R</v>
          </cell>
          <cell r="B27" t="str">
            <v>JOINT DE CONTOUR TERRA</v>
          </cell>
        </row>
        <row r="28">
          <cell r="A28" t="str">
            <v>203884R</v>
          </cell>
          <cell r="B28" t="str">
            <v>SPARE PART P.H. SAFETY RUBBER STRAP</v>
          </cell>
        </row>
        <row r="29">
          <cell r="A29" t="str">
            <v>203913R</v>
          </cell>
          <cell r="B29" t="str">
            <v>COUVERCLE EN ALUMINIUM TERRA TR55</v>
          </cell>
        </row>
        <row r="30">
          <cell r="A30" t="str">
            <v>203913RB</v>
          </cell>
          <cell r="B30" t="str">
            <v>COUVERCLE EN ALUMINIUM TERRA TR55 BLACK EDITION</v>
          </cell>
        </row>
        <row r="31">
          <cell r="A31" t="str">
            <v>203919R</v>
          </cell>
          <cell r="B31" t="str">
            <v>HANDLE E48SR</v>
          </cell>
        </row>
        <row r="32">
          <cell r="A32" t="str">
            <v>203966R</v>
          </cell>
          <cell r="B32" t="str">
            <v>SPARE PART P.H. HANDLE FIXATION ASSY</v>
          </cell>
        </row>
        <row r="33">
          <cell r="A33" t="str">
            <v>203967R</v>
          </cell>
          <cell r="B33" t="str">
            <v>SPARE PART P.H. MIRROR FIXATION ASSY</v>
          </cell>
        </row>
        <row r="34">
          <cell r="A34" t="str">
            <v>204115R</v>
          </cell>
          <cell r="B34" t="str">
            <v>SET LOCK SYSTEM TR40/SH38x</v>
          </cell>
        </row>
        <row r="35">
          <cell r="A35" t="str">
            <v>204116R</v>
          </cell>
          <cell r="B35" t="str">
            <v>SET 3 LOCK SYSTEM TR40+TERRA TOP</v>
          </cell>
        </row>
        <row r="36">
          <cell r="A36" t="str">
            <v>204135R</v>
          </cell>
          <cell r="B36" t="str">
            <v>COUVERCLES SH38X</v>
          </cell>
        </row>
        <row r="37">
          <cell r="A37" t="str">
            <v>204510R</v>
          </cell>
          <cell r="B37" t="str">
            <v>SPARE PART LOCK SET 4 units RED KEY + CLICK SYSTEM</v>
          </cell>
        </row>
        <row r="38">
          <cell r="A38" t="str">
            <v>204632R</v>
          </cell>
          <cell r="B38" t="str">
            <v>ADAPTATEUR SH38X POUR 4P SYSTEM 2 unités</v>
          </cell>
        </row>
        <row r="39">
          <cell r="A39" t="str">
            <v>400253R</v>
          </cell>
          <cell r="B39" t="str">
            <v>CONTOUR AUTOCOLLANT SH 42</v>
          </cell>
        </row>
        <row r="40">
          <cell r="A40" t="str">
            <v>400271R</v>
          </cell>
          <cell r="B40" t="str">
            <v>CONTOUR AUTOCOLLANT</v>
          </cell>
        </row>
        <row r="41">
          <cell r="A41" t="str">
            <v>500545R</v>
          </cell>
          <cell r="B41" t="str">
            <v>JEUX AUTOCOLLANT</v>
          </cell>
        </row>
        <row r="42">
          <cell r="A42" t="str">
            <v>501424R</v>
          </cell>
          <cell r="B42" t="str">
            <v>KIT AUTOCOLLANTS SH36</v>
          </cell>
        </row>
        <row r="43">
          <cell r="A43" t="str">
            <v>501588R</v>
          </cell>
          <cell r="B43" t="str">
            <v>KIT AUTOCOLLANTS SH 34</v>
          </cell>
        </row>
        <row r="44">
          <cell r="A44" t="str">
            <v>501720R</v>
          </cell>
          <cell r="B44" t="str">
            <v>KIT AUTOCOLLANTS SH23</v>
          </cell>
        </row>
        <row r="45">
          <cell r="A45" t="str">
            <v>501909R</v>
          </cell>
          <cell r="B45" t="str">
            <v>SPARE PART LOGO SH23 ALU LOOK</v>
          </cell>
        </row>
        <row r="46">
          <cell r="A46" t="str">
            <v>501910R</v>
          </cell>
          <cell r="B46" t="str">
            <v>SPARE PART ISOTYPE SH40 LOOK</v>
          </cell>
        </row>
        <row r="47">
          <cell r="A47" t="str">
            <v>A0CH31ST</v>
          </cell>
          <cell r="B47" t="str">
            <v>TOP MASTER ARIIC CHINF 318</v>
          </cell>
        </row>
        <row r="48">
          <cell r="A48" t="str">
            <v>A0SP19ST</v>
          </cell>
          <cell r="B48" t="str">
            <v>TOP MASTER APRILIA SPORTCITY 125</v>
          </cell>
        </row>
        <row r="49">
          <cell r="A49" t="str">
            <v>A0SR12SC</v>
          </cell>
          <cell r="B49" t="str">
            <v>FIXATION SHAD LOCK APRILIA SR 125/200 (TAILLE 3)</v>
          </cell>
        </row>
        <row r="50">
          <cell r="A50" t="str">
            <v>A0SR12ST</v>
          </cell>
          <cell r="B50" t="str">
            <v>TOP MASTER APRILIA SR 125/200</v>
          </cell>
        </row>
        <row r="51">
          <cell r="A51" t="str">
            <v>A0TR614P</v>
          </cell>
          <cell r="B51" t="str">
            <v>4 SYSTEM APRILIA TUAREG 660</v>
          </cell>
        </row>
        <row r="52">
          <cell r="A52" t="str">
            <v>A0TR61ST</v>
          </cell>
          <cell r="B52" t="str">
            <v>TOP MASTER APRILIA TUAREG 660</v>
          </cell>
        </row>
        <row r="53">
          <cell r="A53" t="str">
            <v>B010CS</v>
          </cell>
          <cell r="B53" t="str">
            <v>FIXATION CLICK SYSTEM</v>
          </cell>
        </row>
        <row r="54">
          <cell r="A54" t="str">
            <v>B0BN18ST</v>
          </cell>
          <cell r="B54" t="str">
            <v>TOP MASTER BENELLI BN 125</v>
          </cell>
        </row>
        <row r="55">
          <cell r="A55" t="str">
            <v>B0BN35IF</v>
          </cell>
          <cell r="B55" t="str">
            <v>3P SYSTEM  BENELLI BN 302</v>
          </cell>
        </row>
        <row r="56">
          <cell r="A56" t="str">
            <v>B0BN39IF</v>
          </cell>
          <cell r="B56" t="str">
            <v>3P SYSTEM BENELLI BN302S</v>
          </cell>
        </row>
        <row r="57">
          <cell r="A57" t="str">
            <v>B0BN39ST</v>
          </cell>
          <cell r="B57" t="str">
            <v>TOP MASTER BENELLI BN302S</v>
          </cell>
        </row>
        <row r="58">
          <cell r="A58" t="str">
            <v>B0CR50SE</v>
          </cell>
          <cell r="B58" t="str">
            <v>SIDE BAG HOLDER BRIXTON 500 CROSSFIRE</v>
          </cell>
        </row>
        <row r="59">
          <cell r="A59" t="str">
            <v>B0LN29ST</v>
          </cell>
          <cell r="B59" t="str">
            <v>TOP MASTER BENELLI LEONCINO 125/250</v>
          </cell>
        </row>
        <row r="60">
          <cell r="A60" t="str">
            <v>B0LN57IF</v>
          </cell>
          <cell r="B60" t="str">
            <v>3P SYSTEM BENELLI LEONCINO 502</v>
          </cell>
        </row>
        <row r="61">
          <cell r="A61" t="str">
            <v>B0LN57SR</v>
          </cell>
          <cell r="B61" t="str">
            <v>SR SIDE BAG HOLDER BENELLI LEONCINO 502i</v>
          </cell>
        </row>
        <row r="62">
          <cell r="A62" t="str">
            <v>B0LN57ST</v>
          </cell>
          <cell r="B62" t="str">
            <v>TOP MASTER BENELLI LEONCINO 502</v>
          </cell>
        </row>
        <row r="63">
          <cell r="A63" t="str">
            <v>B0LN81SR</v>
          </cell>
          <cell r="B63" t="str">
            <v>SR SIDE BAG HOLDER LEONCINO 800/TRAIL</v>
          </cell>
        </row>
        <row r="64">
          <cell r="A64" t="str">
            <v>B0LN81ST</v>
          </cell>
          <cell r="B64" t="str">
            <v>TOP MASTER BENELLI LEONCINO 800/TRAIL</v>
          </cell>
        </row>
        <row r="65">
          <cell r="A65" t="str">
            <v>B0TR29IF</v>
          </cell>
          <cell r="B65" t="str">
            <v>3P SYSTEM BENELLI TRK 125/251</v>
          </cell>
        </row>
        <row r="66">
          <cell r="A66" t="str">
            <v>B0TR57IF</v>
          </cell>
          <cell r="B66" t="str">
            <v>3P SYSTEM BENELLI TRK 502 / QJ MOTOR SRT550</v>
          </cell>
        </row>
        <row r="67">
          <cell r="A67" t="str">
            <v>B0TR57ST</v>
          </cell>
          <cell r="B67" t="str">
            <v>TOP MASTER  BENELLI TRK</v>
          </cell>
        </row>
        <row r="68">
          <cell r="A68" t="str">
            <v>B0TR734P</v>
          </cell>
          <cell r="B68" t="str">
            <v>4P SYSTEM BENELLI TRK 702/TRK 702 X</v>
          </cell>
        </row>
        <row r="69">
          <cell r="A69" t="str">
            <v>B0TR73IF</v>
          </cell>
          <cell r="B69" t="str">
            <v>3P SYSTEM BENELLI TRK 702/TRK 702 X</v>
          </cell>
        </row>
        <row r="70">
          <cell r="A70" t="str">
            <v>B0TR73ST</v>
          </cell>
          <cell r="B70" t="str">
            <v>TOP MASTER BENELLI TRK 702/TRK 702 X</v>
          </cell>
        </row>
        <row r="71">
          <cell r="A71" t="str">
            <v>B0TX50ST</v>
          </cell>
          <cell r="B71" t="str">
            <v>TOP MASTER BENELLI TRK 502X/QJ MOTOR SRT 700 X TRAIL</v>
          </cell>
        </row>
        <row r="72">
          <cell r="A72" t="str">
            <v>B0TX524P</v>
          </cell>
          <cell r="B72" t="str">
            <v>4P SYSTEM BENELLI TRK 502X/QJ SRT 700 X TRAIL</v>
          </cell>
        </row>
        <row r="73">
          <cell r="A73" t="str">
            <v>B0TX58IF</v>
          </cell>
          <cell r="B73" t="str">
            <v>3P SYSTEM  BENELLI TRK X/QJ SRT 700 X TRAIL</v>
          </cell>
        </row>
        <row r="74">
          <cell r="A74" t="str">
            <v>B0VC32IF</v>
          </cell>
          <cell r="B74" t="str">
            <v>3P SYSTEM KEEWAY-BENDA V 302 C/V-CRUISER 125</v>
          </cell>
        </row>
        <row r="75">
          <cell r="A75" t="str">
            <v>B0VC32SN</v>
          </cell>
          <cell r="B75" t="str">
            <v>SISSYBAR V-302C/V- CRUISER 125/FOX © 125/FOX © 300</v>
          </cell>
        </row>
        <row r="76">
          <cell r="A76" t="str">
            <v>C010CS</v>
          </cell>
          <cell r="B76" t="str">
            <v>FIXATION CLICK SYSTEM</v>
          </cell>
        </row>
        <row r="77">
          <cell r="A77" t="str">
            <v>C0AE64ST</v>
          </cell>
          <cell r="B77" t="str">
            <v>TOP MASTER ZEEHO AE6 S+</v>
          </cell>
        </row>
        <row r="78">
          <cell r="A78" t="str">
            <v>C0AE84ST</v>
          </cell>
          <cell r="B78" t="str">
            <v>TOP MASTER ZEEHO AE8 S+</v>
          </cell>
        </row>
        <row r="79">
          <cell r="A79" t="str">
            <v>C0CL71SR</v>
          </cell>
          <cell r="B79" t="str">
            <v>SR SIDE BAG HOLDER CFMOTO 700 CL-X HERITAGE</v>
          </cell>
        </row>
        <row r="80">
          <cell r="A80" t="str">
            <v>C0CL71ST</v>
          </cell>
          <cell r="B80" t="str">
            <v>TOP MASTER CFMOTO 700 CL-X HERITAGE</v>
          </cell>
        </row>
        <row r="81">
          <cell r="A81" t="str">
            <v>C0GT44ST</v>
          </cell>
          <cell r="B81" t="str">
            <v>TOP MASTER CF MOTO 400GT/650GT</v>
          </cell>
        </row>
        <row r="82">
          <cell r="A82" t="str">
            <v>C0GT64ST</v>
          </cell>
          <cell r="B82" t="str">
            <v>TOP MASTER CF MOTO 400GT/650GT</v>
          </cell>
        </row>
        <row r="83">
          <cell r="A83" t="str">
            <v>C0MT434P</v>
          </cell>
          <cell r="B83" t="str">
            <v>4P SYSTEM CF MOTO 450 MT</v>
          </cell>
        </row>
        <row r="84">
          <cell r="A84" t="str">
            <v>C0MT43ST</v>
          </cell>
          <cell r="B84" t="str">
            <v>TOP MASTER CF MOTO 450 MT</v>
          </cell>
        </row>
        <row r="85">
          <cell r="A85" t="str">
            <v>C0MT63ST</v>
          </cell>
          <cell r="B85" t="str">
            <v>TOP MASTER CF MOTO 650 MT /700 MT</v>
          </cell>
        </row>
        <row r="86">
          <cell r="A86" t="str">
            <v>C0MT814P</v>
          </cell>
          <cell r="B86" t="str">
            <v>4P SYSTEM CF MOTO 800MT</v>
          </cell>
        </row>
        <row r="87">
          <cell r="A87" t="str">
            <v>C0MT81ST</v>
          </cell>
          <cell r="B87" t="str">
            <v>TOP MASTER MOTO CF MOTO 800MT</v>
          </cell>
        </row>
        <row r="88">
          <cell r="A88" t="str">
            <v>C0NK83IF</v>
          </cell>
          <cell r="B88" t="str">
            <v>3P SYSTEM CF MOTO 800 NK/SPORT/ADVANCED</v>
          </cell>
        </row>
        <row r="89">
          <cell r="A89" t="str">
            <v>C0NK83ST</v>
          </cell>
          <cell r="B89" t="str">
            <v>TOP MASTER 800 NK /SPORT/ADVANCED</v>
          </cell>
        </row>
        <row r="90">
          <cell r="A90" t="str">
            <v>C0S203H</v>
          </cell>
          <cell r="B90" t="str">
            <v>ANTIVOL DE GUIDON SC203H SERIE 2 (TAILLE 3)</v>
          </cell>
        </row>
        <row r="91">
          <cell r="A91" t="str">
            <v>C0S205H</v>
          </cell>
          <cell r="B91" t="str">
            <v>ANTIVOL DE GUIDON SC205H SERIE 2 (TAILLE 5)</v>
          </cell>
        </row>
        <row r="92">
          <cell r="A92" t="str">
            <v>C0S207H</v>
          </cell>
          <cell r="B92" t="str">
            <v>ANTIVOL DE GUIDON SC207H SERIE 2 (TAILLE 7)</v>
          </cell>
        </row>
        <row r="93">
          <cell r="A93" t="str">
            <v>C0S2100</v>
          </cell>
          <cell r="B93" t="str">
            <v>ANTIVOL À DISQUE SC21 – NOIR</v>
          </cell>
        </row>
        <row r="94">
          <cell r="A94" t="str">
            <v>C0S2103</v>
          </cell>
          <cell r="B94" t="str">
            <v>ANTIVOL À DISQUE SC21 – JAUNE</v>
          </cell>
        </row>
        <row r="95">
          <cell r="A95" t="str">
            <v>C0S303H</v>
          </cell>
          <cell r="B95" t="str">
            <v>ANTIVOL DE GUIDON SC303H SERIE 3 (TAILLE 3)</v>
          </cell>
        </row>
        <row r="96">
          <cell r="A96" t="str">
            <v>C0S305H</v>
          </cell>
          <cell r="B96" t="str">
            <v>ANTIVOL DE GUIDON SC305H SERIE 3 (TAILLE 5)</v>
          </cell>
        </row>
        <row r="97">
          <cell r="A97" t="str">
            <v>C0S307H</v>
          </cell>
          <cell r="B97" t="str">
            <v>ANTIVOL DE GUIDON SC307H SERIE 3 (TAILLE 7)</v>
          </cell>
        </row>
        <row r="98">
          <cell r="A98" t="str">
            <v>C0S6100A</v>
          </cell>
          <cell r="B98" t="str">
            <v>ANTIVOL À DISQUE SC61A – NOIR</v>
          </cell>
        </row>
        <row r="99">
          <cell r="A99" t="str">
            <v>C0S6103A</v>
          </cell>
          <cell r="B99" t="str">
            <v>ANTIVOL À DISQUE SC61A – JAUNE</v>
          </cell>
        </row>
        <row r="100">
          <cell r="A100" t="str">
            <v>C0S6200A</v>
          </cell>
          <cell r="B100" t="str">
            <v>ANTIVOL À DISQUE SC62A - NOIR</v>
          </cell>
        </row>
        <row r="101">
          <cell r="A101" t="str">
            <v>C0S6203A</v>
          </cell>
          <cell r="B101" t="str">
            <v>ANTIVOL À DISQUE SC62A - JAUNE</v>
          </cell>
        </row>
        <row r="102">
          <cell r="A102" t="str">
            <v>C0SP16ST</v>
          </cell>
          <cell r="B102" t="str">
            <v>TOP MASTER CAN AM SPYDER F3/F3 S</v>
          </cell>
        </row>
        <row r="103">
          <cell r="A103" t="str">
            <v>D0B23100</v>
          </cell>
          <cell r="B103" t="str">
            <v>VALISES LATÉRALES SH23 NOIR</v>
          </cell>
        </row>
        <row r="104">
          <cell r="A104" t="str">
            <v>D0B23200W</v>
          </cell>
          <cell r="B104" t="str">
            <v>VALISES LATÉRALES SH23 ALU LOOK</v>
          </cell>
        </row>
        <row r="105">
          <cell r="A105" t="str">
            <v>D0B26100</v>
          </cell>
          <cell r="B105" t="str">
            <v>TOP CASE SH26</v>
          </cell>
        </row>
        <row r="106">
          <cell r="A106" t="str">
            <v>D0B29100</v>
          </cell>
          <cell r="B106" t="str">
            <v>TOP CASE SH29 NOIR</v>
          </cell>
        </row>
        <row r="107">
          <cell r="A107" t="str">
            <v>D0B29KL</v>
          </cell>
          <cell r="B107" t="str">
            <v>KIT FEU SH26/29/33/34/37/48/50/58/59 3 UN.</v>
          </cell>
        </row>
        <row r="108">
          <cell r="A108" t="str">
            <v>D0B33200</v>
          </cell>
          <cell r="B108" t="str">
            <v>TOP CASE SH33 NOIR</v>
          </cell>
        </row>
        <row r="109">
          <cell r="A109" t="str">
            <v>D0B34106</v>
          </cell>
          <cell r="B109" t="str">
            <v>TOP CASE SH34 CARBON</v>
          </cell>
        </row>
        <row r="110">
          <cell r="A110" t="str">
            <v>D0B35200</v>
          </cell>
          <cell r="B110" t="str">
            <v>VALISES LATÉRALES SH35 ALUMINIUM</v>
          </cell>
        </row>
        <row r="111">
          <cell r="A111" t="str">
            <v>D0B36200</v>
          </cell>
          <cell r="B111" t="str">
            <v>VALISES LATÉRALES SH36 CARBONE</v>
          </cell>
        </row>
        <row r="112">
          <cell r="A112" t="str">
            <v>D0B37100</v>
          </cell>
          <cell r="B112" t="str">
            <v>TOP CASE SH37</v>
          </cell>
        </row>
        <row r="113">
          <cell r="A113" t="str">
            <v>D0B38106</v>
          </cell>
          <cell r="B113" t="str">
            <v>VALISES LATÉRALES EXTENSIBLES SH38X CARBON</v>
          </cell>
        </row>
        <row r="114">
          <cell r="A114" t="str">
            <v>D0B38200</v>
          </cell>
          <cell r="B114" t="str">
            <v>VALISES LATÉRALES EXTENSIBLES SH38X ALUMINIUM</v>
          </cell>
        </row>
        <row r="115">
          <cell r="A115" t="str">
            <v>D0B39100</v>
          </cell>
          <cell r="B115" t="str">
            <v>TOP CASE SH39 NOIR</v>
          </cell>
        </row>
        <row r="116">
          <cell r="A116" t="str">
            <v>D0B39106</v>
          </cell>
          <cell r="B116" t="str">
            <v>TOP CASE SH39 CARBON</v>
          </cell>
        </row>
        <row r="117">
          <cell r="A117" t="str">
            <v>D0B40100</v>
          </cell>
          <cell r="B117" t="str">
            <v>TOP CASE SH40</v>
          </cell>
        </row>
        <row r="118">
          <cell r="A118" t="str">
            <v>D0B40199</v>
          </cell>
          <cell r="B118" t="str">
            <v>TOP CASE SH40 CARGO</v>
          </cell>
        </row>
        <row r="119">
          <cell r="A119" t="str">
            <v>D0B40200</v>
          </cell>
          <cell r="B119" t="str">
            <v>TOP CASE SH40 ALU LOOK</v>
          </cell>
        </row>
        <row r="120">
          <cell r="A120" t="str">
            <v>D0B40KL</v>
          </cell>
          <cell r="B120" t="str">
            <v>FEU STOP SH40/44/45/46/47 PACK 3</v>
          </cell>
        </row>
        <row r="121">
          <cell r="A121" t="str">
            <v>D0B44100</v>
          </cell>
          <cell r="B121" t="str">
            <v>TOP CASE SH44</v>
          </cell>
        </row>
        <row r="122">
          <cell r="A122" t="str">
            <v>D0B45100</v>
          </cell>
          <cell r="B122" t="str">
            <v>TOP CASE SH45</v>
          </cell>
        </row>
        <row r="123">
          <cell r="A123" t="str">
            <v>D0B46200</v>
          </cell>
          <cell r="B123" t="str">
            <v>TOP CASE SH46</v>
          </cell>
        </row>
        <row r="124">
          <cell r="A124" t="str">
            <v>D0B47106</v>
          </cell>
          <cell r="B124" t="str">
            <v>TOP CASE SH47 RÉFLECTEUR BLANC</v>
          </cell>
        </row>
        <row r="125">
          <cell r="A125" t="str">
            <v>D0B47206</v>
          </cell>
          <cell r="B125" t="str">
            <v>TOP CASE SH47 RÉFLECTEUR ROUGE</v>
          </cell>
        </row>
        <row r="126">
          <cell r="A126" t="str">
            <v>D0B48300</v>
          </cell>
          <cell r="B126" t="str">
            <v>TOP CASE SH48 GRIS FONCÉ</v>
          </cell>
        </row>
        <row r="127">
          <cell r="A127" t="str">
            <v>D0B48306R</v>
          </cell>
          <cell r="B127" t="str">
            <v>TOP CASE SH48 GRIS FONCÉ + COUVECRLE CARBONE + DOSSERET</v>
          </cell>
        </row>
        <row r="128">
          <cell r="A128" t="str">
            <v>D0B48400</v>
          </cell>
          <cell r="B128" t="str">
            <v>TOP CASE SH48 NEW TITANIUM</v>
          </cell>
        </row>
        <row r="129">
          <cell r="A129" t="str">
            <v>D0B48406R</v>
          </cell>
          <cell r="B129" t="str">
            <v>SH48 TITANIUM + COUVERCLE CARBONE + DOSSERET</v>
          </cell>
        </row>
        <row r="130">
          <cell r="A130" t="str">
            <v>D0B5000</v>
          </cell>
          <cell r="B130" t="str">
            <v>TOP CASE SH50</v>
          </cell>
        </row>
        <row r="131">
          <cell r="A131" t="str">
            <v>D0B58206</v>
          </cell>
          <cell r="B131" t="str">
            <v>TOP CASE EXTENSIBLE SH58X CARBONE</v>
          </cell>
        </row>
        <row r="132">
          <cell r="A132" t="str">
            <v>D0B59200</v>
          </cell>
          <cell r="B132" t="str">
            <v>TOP CASE EXTENSIBLE SH59X ALUMINIUM</v>
          </cell>
        </row>
        <row r="133">
          <cell r="A133" t="str">
            <v>D0DS924P</v>
          </cell>
          <cell r="B133" t="str">
            <v>4P SYSTEM DUCATI DESERT X 937</v>
          </cell>
        </row>
        <row r="134">
          <cell r="A134" t="str">
            <v>D0DS92ST</v>
          </cell>
          <cell r="B134" t="str">
            <v>TOP MASTER DUCATI DESERT X 937</v>
          </cell>
        </row>
        <row r="135">
          <cell r="A135" t="str">
            <v>D0DV11IF</v>
          </cell>
          <cell r="B135" t="str">
            <v>3P SYSTEM DUCATI DIAVEL 1260</v>
          </cell>
        </row>
        <row r="136">
          <cell r="A136" t="str">
            <v>D0DV14IF</v>
          </cell>
          <cell r="B136" t="str">
            <v>3P SYSTEM DUCATI DIAVEL 1200</v>
          </cell>
        </row>
        <row r="137">
          <cell r="A137" t="str">
            <v>D0DV14RV</v>
          </cell>
          <cell r="B137" t="str">
            <v>KIT DOSSERET DUCATI DIAVEL 1200</v>
          </cell>
        </row>
        <row r="138">
          <cell r="A138" t="str">
            <v>D0ML17ST</v>
          </cell>
          <cell r="B138" t="str">
            <v>TOP MASTER DUCATI MULTISTRADA1200</v>
          </cell>
        </row>
        <row r="139">
          <cell r="A139" t="str">
            <v>D0ML98IF</v>
          </cell>
          <cell r="B139" t="str">
            <v>3P SYSTEM DUCATI MULTISTRADA 950/1260</v>
          </cell>
        </row>
        <row r="140">
          <cell r="A140" t="str">
            <v>D0MN17SE</v>
          </cell>
          <cell r="B140" t="str">
            <v>SIDE BAG HOLDER DUCATI MONSTER 1200</v>
          </cell>
        </row>
        <row r="141">
          <cell r="A141" t="str">
            <v>D0MV114P</v>
          </cell>
          <cell r="B141" t="str">
            <v>4P SYSTEM DUCATI MULTISTRADA V4 S1200</v>
          </cell>
        </row>
        <row r="142">
          <cell r="A142" t="str">
            <v>D0MV11ST</v>
          </cell>
          <cell r="B142" t="str">
            <v>TOP MASTER MULTISTRADA V4 S1200</v>
          </cell>
        </row>
        <row r="143">
          <cell r="A143" t="str">
            <v>D0PS00</v>
          </cell>
          <cell r="B143" t="str">
            <v>PORTE PAQUET SUPERIEUR</v>
          </cell>
        </row>
        <row r="144">
          <cell r="A144" t="str">
            <v>D0Q1100</v>
          </cell>
          <cell r="B144" t="str">
            <v>TOP CASE QUAD ATV110</v>
          </cell>
        </row>
        <row r="145">
          <cell r="A145" t="str">
            <v>D0Q200</v>
          </cell>
          <cell r="B145" t="str">
            <v>TOP CASE QUAD ATV 40</v>
          </cell>
        </row>
        <row r="146">
          <cell r="A146" t="str">
            <v>D0RD16ST</v>
          </cell>
          <cell r="B146" t="str">
            <v>TOP MASTER DAELIM ROADWIN 125</v>
          </cell>
        </row>
        <row r="147">
          <cell r="A147" t="str">
            <v>D0RI3900</v>
          </cell>
          <cell r="B147" t="str">
            <v>DOSSERET SH39</v>
          </cell>
        </row>
        <row r="148">
          <cell r="A148" t="str">
            <v>D0RI40</v>
          </cell>
          <cell r="B148" t="str">
            <v>DOSSERET SH29/SH33/SH34</v>
          </cell>
        </row>
        <row r="149">
          <cell r="A149" t="str">
            <v>D0RI47</v>
          </cell>
          <cell r="B149" t="str">
            <v>DOSSERET SH47</v>
          </cell>
        </row>
        <row r="150">
          <cell r="A150" t="str">
            <v>D0RI4800</v>
          </cell>
          <cell r="B150" t="str">
            <v>DOSSERET SH48</v>
          </cell>
        </row>
        <row r="151">
          <cell r="A151" t="str">
            <v>D0RI50</v>
          </cell>
          <cell r="B151" t="str">
            <v>DOSSERET SH46</v>
          </cell>
        </row>
        <row r="152">
          <cell r="A152" t="str">
            <v>D0RI60</v>
          </cell>
          <cell r="B152" t="str">
            <v>DOSSERET SH 37-40-45</v>
          </cell>
        </row>
        <row r="153">
          <cell r="A153" t="str">
            <v>D0RI70</v>
          </cell>
          <cell r="B153" t="str">
            <v>DOSSERET SH 50</v>
          </cell>
        </row>
        <row r="154">
          <cell r="A154" t="str">
            <v>D0RI75</v>
          </cell>
          <cell r="B154" t="str">
            <v>DOSSERET TERRA TOP CASES</v>
          </cell>
        </row>
        <row r="155">
          <cell r="A155" t="str">
            <v>D0RI80</v>
          </cell>
          <cell r="B155" t="str">
            <v>DOSSERET SH 58X/59X</v>
          </cell>
        </row>
        <row r="156">
          <cell r="A156" t="str">
            <v>D0RP00</v>
          </cell>
          <cell r="B156" t="str">
            <v>DOSSERET SHAD NOIR</v>
          </cell>
        </row>
        <row r="157">
          <cell r="A157" t="str">
            <v>D0RP05</v>
          </cell>
          <cell r="B157" t="str">
            <v>DOSSERET SHAD ARGENT</v>
          </cell>
        </row>
        <row r="158">
          <cell r="A158" t="str">
            <v>D0RP08</v>
          </cell>
          <cell r="B158" t="str">
            <v>D0SSERET SHAD  BLANC</v>
          </cell>
        </row>
        <row r="159">
          <cell r="A159" t="str">
            <v>D0RP10N</v>
          </cell>
          <cell r="B159" t="str">
            <v>DOSSERET SHAD NOIR NO LOGO</v>
          </cell>
        </row>
        <row r="160">
          <cell r="A160" t="str">
            <v>D0S310ST</v>
          </cell>
          <cell r="B160" t="str">
            <v>TOP MASTER DAELIM S3/Q3 125i</v>
          </cell>
        </row>
        <row r="161">
          <cell r="A161" t="str">
            <v>D0SC88SR</v>
          </cell>
          <cell r="B161" t="str">
            <v>SR SIDE BAG HOLDER DUCATI SCRAMBLER 800 ICON/CLASSIC</v>
          </cell>
        </row>
        <row r="162">
          <cell r="A162" t="str">
            <v>D0SS5SE</v>
          </cell>
          <cell r="B162" t="str">
            <v>SIDE HOLDER ON TOP MASTER</v>
          </cell>
        </row>
        <row r="163">
          <cell r="A163" t="str">
            <v>D0TR36100L</v>
          </cell>
          <cell r="B163" t="str">
            <v>VALISE LATÉRALE GAUCHE TR36L TERRA</v>
          </cell>
        </row>
        <row r="164">
          <cell r="A164" t="str">
            <v>D0TR36100LB</v>
          </cell>
          <cell r="B164" t="str">
            <v>VALISE CÔTÉ GAUCHE TR36L TERRA BLACK EDITION</v>
          </cell>
        </row>
        <row r="165">
          <cell r="A165" t="str">
            <v>D0TR36100R</v>
          </cell>
          <cell r="B165" t="str">
            <v>VALISE LATÉRALE DROIT TR36R TERRA</v>
          </cell>
        </row>
        <row r="166">
          <cell r="A166" t="str">
            <v>D0TR36100RB</v>
          </cell>
          <cell r="B166" t="str">
            <v>VALISE LATÉRALE DROIT TR36R TERRA BLACK EDITION</v>
          </cell>
        </row>
        <row r="167">
          <cell r="A167" t="str">
            <v>D0TR37100</v>
          </cell>
          <cell r="B167" t="str">
            <v>TOP CASE TR37 TERRA</v>
          </cell>
        </row>
        <row r="168">
          <cell r="A168" t="str">
            <v>D0TR37100B</v>
          </cell>
          <cell r="B168" t="str">
            <v>TOP CASE TR37 TERRA ÉDITION NOIRE</v>
          </cell>
        </row>
        <row r="169">
          <cell r="A169" t="str">
            <v>D0TR47100L</v>
          </cell>
          <cell r="B169" t="str">
            <v>VALISE LATÉRALE GAUCHE TR47L TERRA</v>
          </cell>
        </row>
        <row r="170">
          <cell r="A170" t="str">
            <v>D0TR47100LB</v>
          </cell>
          <cell r="B170" t="str">
            <v>VALISE LATÉRALE GAUCHE TR47L TERRA BLACK EDITION</v>
          </cell>
        </row>
        <row r="171">
          <cell r="A171" t="str">
            <v>D0TR47100R</v>
          </cell>
          <cell r="B171" t="str">
            <v>VALISE LATÉRALE DROIT TR47R TERRA</v>
          </cell>
        </row>
        <row r="172">
          <cell r="A172" t="str">
            <v>D0TR47100RB</v>
          </cell>
          <cell r="B172" t="str">
            <v>VALISE LATÉRALE DROIT TR47R TERRA BLACK EDITION</v>
          </cell>
        </row>
        <row r="173">
          <cell r="A173" t="str">
            <v>D0TR48100</v>
          </cell>
          <cell r="B173" t="str">
            <v>TOP CASE TR48 TERRA</v>
          </cell>
        </row>
        <row r="174">
          <cell r="A174" t="str">
            <v>D0TR48100B</v>
          </cell>
          <cell r="B174" t="str">
            <v>TOP CASE TR48 TERRA BLACK EDITION</v>
          </cell>
        </row>
        <row r="175">
          <cell r="A175" t="str">
            <v>D0TR55100</v>
          </cell>
          <cell r="B175" t="str">
            <v>TOP CASE TR55 TERRA</v>
          </cell>
        </row>
        <row r="176">
          <cell r="A176" t="str">
            <v>D0TR55100B</v>
          </cell>
          <cell r="B176" t="str">
            <v>TOP CASE TR55 TERRA BLACK EDITION</v>
          </cell>
        </row>
        <row r="177">
          <cell r="A177" t="str">
            <v>D0TR55200B</v>
          </cell>
          <cell r="B177" t="str">
            <v>TOP CASE TR55 TERRA PURE BLACK</v>
          </cell>
        </row>
        <row r="178">
          <cell r="A178" t="str">
            <v>D0XD16RV</v>
          </cell>
          <cell r="B178" t="str">
            <v>KIT DOSSERET DUCATI DIAVEL 1262</v>
          </cell>
        </row>
        <row r="179">
          <cell r="A179" t="str">
            <v>D0XQ18ST</v>
          </cell>
          <cell r="B179" t="str">
            <v>TOP MASTER DAELIM XQ1 125/250</v>
          </cell>
        </row>
        <row r="180">
          <cell r="A180" t="str">
            <v>D1B1TIR</v>
          </cell>
          <cell r="B180" t="str">
            <v>BANDE LIMITATIF</v>
          </cell>
        </row>
        <row r="181">
          <cell r="A181" t="str">
            <v>D1B231CAR</v>
          </cell>
          <cell r="B181" t="str">
            <v>REFLECTOR SH23</v>
          </cell>
        </row>
        <row r="182">
          <cell r="A182" t="str">
            <v>D1B23CAR</v>
          </cell>
          <cell r="B182" t="str">
            <v>SET REFLECTOR WHITE R/L SH23</v>
          </cell>
        </row>
        <row r="183">
          <cell r="A183" t="str">
            <v>D1B23E08</v>
          </cell>
          <cell r="B183" t="str">
            <v>COUVERCLES SH23 BLANC</v>
          </cell>
        </row>
        <row r="184">
          <cell r="A184" t="str">
            <v>D1B23E15</v>
          </cell>
          <cell r="B184" t="str">
            <v>COUVERCLES SH23 NEW TITANIUM</v>
          </cell>
        </row>
        <row r="185">
          <cell r="A185" t="str">
            <v>D1B23E25</v>
          </cell>
          <cell r="B185" t="str">
            <v>SET COLOR LID SH23 ALUMINIUM L/R</v>
          </cell>
        </row>
        <row r="186">
          <cell r="A186" t="str">
            <v>D1B23ER</v>
          </cell>
          <cell r="B186" t="str">
            <v>COUVERCLES SANS COULEUR SH23</v>
          </cell>
        </row>
        <row r="187">
          <cell r="A187" t="str">
            <v>D1B23FIR</v>
          </cell>
          <cell r="B187" t="str">
            <v>PIECE DE RECHANGES FERMETURE  3P SYS SH23</v>
          </cell>
        </row>
        <row r="188">
          <cell r="A188" t="str">
            <v>D1B23GOR</v>
          </cell>
          <cell r="B188" t="str">
            <v>TAMPONS DE CAOUTCHOUC SH23</v>
          </cell>
        </row>
        <row r="189">
          <cell r="A189" t="str">
            <v>D1B23MAR</v>
          </cell>
          <cell r="B189" t="str">
            <v>SERRURE SH23</v>
          </cell>
        </row>
        <row r="190">
          <cell r="A190" t="str">
            <v>D1B261CAR</v>
          </cell>
          <cell r="B190" t="str">
            <v>CATADIOPT. BLANCHE SH 26 2011</v>
          </cell>
        </row>
        <row r="191">
          <cell r="A191" t="str">
            <v>D1B291CAR</v>
          </cell>
          <cell r="B191" t="str">
            <v>CATADIOPTRIQUE SH29 2011</v>
          </cell>
        </row>
        <row r="192">
          <cell r="A192" t="str">
            <v>D1B291ETR</v>
          </cell>
          <cell r="B192" t="str">
            <v>KIT AUTOCOLLANTS SH 29 2011</v>
          </cell>
        </row>
        <row r="193">
          <cell r="A193" t="str">
            <v>D1B29E01</v>
          </cell>
          <cell r="B193" t="str">
            <v>*COUVERCLE SH 29 BLEU SHAD</v>
          </cell>
        </row>
        <row r="194">
          <cell r="A194" t="str">
            <v>D1B29E08</v>
          </cell>
          <cell r="B194" t="str">
            <v>COUVERCLE SH 29 BLANC SHAD</v>
          </cell>
        </row>
        <row r="195">
          <cell r="A195" t="str">
            <v>D1B29E09</v>
          </cell>
          <cell r="B195" t="str">
            <v>*COUVERCLE SH 29 BORDEAUX SHAD</v>
          </cell>
        </row>
        <row r="196">
          <cell r="A196" t="str">
            <v>D1B29E21</v>
          </cell>
          <cell r="B196" t="str">
            <v>COUV SH 29 NOIR METAL SHAD</v>
          </cell>
        </row>
        <row r="197">
          <cell r="A197" t="str">
            <v>D1B29ER</v>
          </cell>
          <cell r="B197" t="str">
            <v>COUVERCLE SANS COULEUR SH29</v>
          </cell>
        </row>
        <row r="198">
          <cell r="A198" t="str">
            <v>D1B29MAR</v>
          </cell>
          <cell r="B198" t="str">
            <v>SERRURE SH 29</v>
          </cell>
        </row>
        <row r="199">
          <cell r="A199" t="str">
            <v>D1B29PAR</v>
          </cell>
          <cell r="B199" t="str">
            <v>PLATINE SH 26-SH29-SH32-SH33</v>
          </cell>
        </row>
        <row r="200">
          <cell r="A200" t="str">
            <v>D1B2TIR</v>
          </cell>
          <cell r="B200" t="str">
            <v>CORDE SH 46</v>
          </cell>
        </row>
        <row r="201">
          <cell r="A201" t="str">
            <v>D1B331CAR</v>
          </cell>
          <cell r="B201" t="str">
            <v>CATADIOPTR. BLANCHE SH 33 2011</v>
          </cell>
        </row>
        <row r="202">
          <cell r="A202" t="str">
            <v>D1B332ETR</v>
          </cell>
          <cell r="B202" t="str">
            <v>SET STICKERS SH33</v>
          </cell>
        </row>
        <row r="203">
          <cell r="A203" t="str">
            <v>D1B33E800</v>
          </cell>
          <cell r="B203" t="str">
            <v>COUVERCLE SANS COULEUR SH33</v>
          </cell>
        </row>
        <row r="204">
          <cell r="A204" t="str">
            <v>D1B33E801</v>
          </cell>
          <cell r="B204" t="str">
            <v>COUVERCLE SH 33 BLEU</v>
          </cell>
        </row>
        <row r="205">
          <cell r="A205" t="str">
            <v>D1B33E808</v>
          </cell>
          <cell r="B205" t="str">
            <v>COUVERCLE SH33 BLANC SHAD</v>
          </cell>
        </row>
        <row r="206">
          <cell r="A206" t="str">
            <v>D1B33E809</v>
          </cell>
          <cell r="B206" t="str">
            <v>COUVERCLE SH33 ROUGE</v>
          </cell>
        </row>
        <row r="207">
          <cell r="A207" t="str">
            <v>D1B33E815</v>
          </cell>
          <cell r="B207" t="str">
            <v>COUVERCLE SH33 NEW TITANIUM</v>
          </cell>
        </row>
        <row r="208">
          <cell r="A208" t="str">
            <v>D1B33E821</v>
          </cell>
          <cell r="B208" t="str">
            <v>COUVERCLE SH33 BLACK SHAD</v>
          </cell>
        </row>
        <row r="209">
          <cell r="A209" t="str">
            <v>D1B341CAR</v>
          </cell>
          <cell r="B209" t="str">
            <v>KIT CATADIOPTR. COUVERCLE SH34</v>
          </cell>
        </row>
        <row r="210">
          <cell r="A210" t="str">
            <v>D1B341MAR</v>
          </cell>
          <cell r="B210" t="str">
            <v>SERRURE SH33/SH34 2016</v>
          </cell>
        </row>
        <row r="211">
          <cell r="A211" t="str">
            <v>D1B342CAR</v>
          </cell>
          <cell r="B211" t="str">
            <v>KIT CATADIOPTR.  SH34</v>
          </cell>
        </row>
        <row r="212">
          <cell r="A212" t="str">
            <v>D1B34E06</v>
          </cell>
          <cell r="B212" t="str">
            <v>*COUVERCLE SH 34 CARBON</v>
          </cell>
        </row>
        <row r="213">
          <cell r="A213" t="str">
            <v>D1B35TLR</v>
          </cell>
          <cell r="B213" t="str">
            <v>COUVERCLE GAUCHE ALUMINIUM SH35</v>
          </cell>
        </row>
        <row r="214">
          <cell r="A214" t="str">
            <v>D1B35TRR</v>
          </cell>
          <cell r="B214" t="str">
            <v>COUVERCLE  DROIT ALUMINIMU SH35</v>
          </cell>
        </row>
        <row r="215">
          <cell r="A215" t="str">
            <v>D1B3613PR</v>
          </cell>
          <cell r="B215" t="str">
            <v>SET 3ER POINT FIXATION SH36</v>
          </cell>
        </row>
        <row r="216">
          <cell r="A216" t="str">
            <v>D1B361CAR</v>
          </cell>
          <cell r="B216" t="str">
            <v>SET REFLECTOR WHITE R/L SH36</v>
          </cell>
        </row>
        <row r="217">
          <cell r="A217" t="str">
            <v>D1B361GOR</v>
          </cell>
          <cell r="B217" t="str">
            <v>SET RUBBERS SHORE 80 SH36 2014</v>
          </cell>
        </row>
        <row r="218">
          <cell r="A218" t="str">
            <v>D1B362MAR</v>
          </cell>
          <cell r="B218" t="str">
            <v>SERRURE SH35-SH36 PREMIUM</v>
          </cell>
        </row>
        <row r="219">
          <cell r="A219" t="str">
            <v>D1B36CAR</v>
          </cell>
          <cell r="B219" t="str">
            <v>REFLECTEUR ROUGE SH36</v>
          </cell>
        </row>
        <row r="220">
          <cell r="A220" t="str">
            <v>D1B36CGR</v>
          </cell>
          <cell r="B220" t="str">
            <v>SET BUCKLES SH36 2014</v>
          </cell>
        </row>
        <row r="221">
          <cell r="A221" t="str">
            <v>D1B36E06</v>
          </cell>
          <cell r="B221" t="str">
            <v>COUVERCLES SH36 CARBONE</v>
          </cell>
        </row>
        <row r="222">
          <cell r="A222" t="str">
            <v>D1B36E08</v>
          </cell>
          <cell r="B222" t="str">
            <v>COUVERCLES SH36 BLANC</v>
          </cell>
        </row>
        <row r="223">
          <cell r="A223" t="str">
            <v>D1B36E15</v>
          </cell>
          <cell r="B223" t="str">
            <v>*COUVERCLES SH36 NEW TITANIUM</v>
          </cell>
        </row>
        <row r="224">
          <cell r="A224" t="str">
            <v>D1B36E21</v>
          </cell>
          <cell r="B224" t="str">
            <v>COUVERCLES SH36 NOIR</v>
          </cell>
        </row>
        <row r="225">
          <cell r="A225" t="str">
            <v>D1B371CAPR</v>
          </cell>
          <cell r="B225" t="str">
            <v>CATADIOPTRIQUE PEINT SH37 2012</v>
          </cell>
        </row>
        <row r="226">
          <cell r="A226" t="str">
            <v>D1B371ETR</v>
          </cell>
          <cell r="B226" t="str">
            <v>KIT AUTOCOLLANTS SH 37</v>
          </cell>
        </row>
        <row r="227">
          <cell r="A227" t="str">
            <v>D1B37BOR</v>
          </cell>
          <cell r="B227" t="str">
            <v>KTI VISSERIE SH 37</v>
          </cell>
        </row>
        <row r="228">
          <cell r="A228" t="str">
            <v>D1B37E09</v>
          </cell>
          <cell r="B228" t="str">
            <v>COUVERCLE SH 37 BORDEAUX SHAD</v>
          </cell>
        </row>
        <row r="229">
          <cell r="A229" t="str">
            <v>D1B37MAR</v>
          </cell>
          <cell r="B229" t="str">
            <v>SERRATURA SH37</v>
          </cell>
        </row>
        <row r="230">
          <cell r="A230" t="str">
            <v>D1B37PAR</v>
          </cell>
          <cell r="B230" t="str">
            <v>PLATINE SH 37</v>
          </cell>
        </row>
        <row r="231">
          <cell r="A231" t="str">
            <v>D1B38CER</v>
          </cell>
          <cell r="B231" t="str">
            <v>CADRE MECANISME EXPANDABLE SH38X</v>
          </cell>
        </row>
        <row r="232">
          <cell r="A232" t="str">
            <v>D1B38E06</v>
          </cell>
          <cell r="B232" t="str">
            <v>COUVERCLES SH38 CARBON</v>
          </cell>
        </row>
        <row r="233">
          <cell r="A233" t="str">
            <v>D1B38E08</v>
          </cell>
          <cell r="B233" t="str">
            <v>COUVERCLES SH38 BLANC</v>
          </cell>
        </row>
        <row r="234">
          <cell r="A234" t="str">
            <v>D1B38E21</v>
          </cell>
          <cell r="B234" t="str">
            <v>COUVERCLES SH38 NOIR</v>
          </cell>
        </row>
        <row r="235">
          <cell r="A235" t="str">
            <v>D1B38EMR</v>
          </cell>
          <cell r="B235" t="str">
            <v>MARCS LATERAUX SH38X</v>
          </cell>
        </row>
        <row r="236">
          <cell r="A236" t="str">
            <v>D1B38ER</v>
          </cell>
          <cell r="B236" t="str">
            <v>COUVERCLES SANS COULEUR SH38</v>
          </cell>
        </row>
        <row r="237">
          <cell r="A237" t="str">
            <v>D1B38GOR</v>
          </cell>
          <cell r="B237" t="str">
            <v>TAMPONS DE CAOUTCHOUC SH38X</v>
          </cell>
        </row>
        <row r="238">
          <cell r="A238" t="str">
            <v>D1B38TAMR</v>
          </cell>
          <cell r="B238" t="str">
            <v>COUVERCLE EN ALUMINIUM SH38X</v>
          </cell>
        </row>
        <row r="239">
          <cell r="A239" t="str">
            <v>D1B391MAR</v>
          </cell>
          <cell r="B239" t="str">
            <v>SERRURE SH39</v>
          </cell>
        </row>
        <row r="240">
          <cell r="A240" t="str">
            <v>D1B39CAR</v>
          </cell>
          <cell r="B240" t="str">
            <v>CATADIOPTRIQUE SH39</v>
          </cell>
        </row>
        <row r="241">
          <cell r="A241" t="str">
            <v>D1B39E06</v>
          </cell>
          <cell r="B241" t="str">
            <v>COUVERCLE SH39 CARBON</v>
          </cell>
        </row>
        <row r="242">
          <cell r="A242" t="str">
            <v>D1B39E08</v>
          </cell>
          <cell r="B242" t="str">
            <v>COUVERCLE SH39 BLANC</v>
          </cell>
        </row>
        <row r="243">
          <cell r="A243" t="str">
            <v>D1B39E15</v>
          </cell>
          <cell r="B243" t="str">
            <v>COUVERCLE SH39 NEW TITANIUM</v>
          </cell>
        </row>
        <row r="244">
          <cell r="A244" t="str">
            <v>D1B39E21</v>
          </cell>
          <cell r="B244" t="str">
            <v>COUVERCLE SH39 NOIR METAL</v>
          </cell>
        </row>
        <row r="245">
          <cell r="A245" t="str">
            <v>D1B39ER</v>
          </cell>
          <cell r="B245" t="str">
            <v>COUVERCLE SANS COULEUR SH39</v>
          </cell>
        </row>
        <row r="246">
          <cell r="A246" t="str">
            <v>D1B39ETR</v>
          </cell>
          <cell r="B246" t="str">
            <v>KIT AUTOCOLLANTS SH39</v>
          </cell>
        </row>
        <row r="247">
          <cell r="A247" t="str">
            <v>D1B401CAR</v>
          </cell>
          <cell r="B247" t="str">
            <v>CATADIOPT. BLANCHE SH 40 2011</v>
          </cell>
        </row>
        <row r="248">
          <cell r="A248" t="str">
            <v>D1B401ETR</v>
          </cell>
          <cell r="B248" t="str">
            <v>KIT AUTOCOLLANTS SH 40 2011</v>
          </cell>
        </row>
        <row r="249">
          <cell r="A249" t="str">
            <v>D1B403CAR</v>
          </cell>
          <cell r="B249" t="str">
            <v>REFLECTOR SH40 + LOGO SHAD</v>
          </cell>
        </row>
        <row r="250">
          <cell r="A250" t="str">
            <v>D1B40BOR</v>
          </cell>
          <cell r="B250" t="str">
            <v>KIT VISSERIE UNIVERSEL</v>
          </cell>
        </row>
        <row r="251">
          <cell r="A251" t="str">
            <v>D1B40E01</v>
          </cell>
          <cell r="B251" t="str">
            <v>*COUV SH 40 BLEU SHAD</v>
          </cell>
        </row>
        <row r="252">
          <cell r="A252" t="str">
            <v>D1B40E05</v>
          </cell>
          <cell r="B252" t="str">
            <v>*COUV SH 40 ARGENT SHAD</v>
          </cell>
        </row>
        <row r="253">
          <cell r="A253" t="str">
            <v>D1B40E08</v>
          </cell>
          <cell r="B253" t="str">
            <v>COUV SH 40 BLANC SHAD</v>
          </cell>
        </row>
        <row r="254">
          <cell r="A254" t="str">
            <v>D1B40E09</v>
          </cell>
          <cell r="B254" t="str">
            <v>*COUV SH 40 BORDEAUX SHAD</v>
          </cell>
        </row>
        <row r="255">
          <cell r="A255" t="str">
            <v>D1B40E21</v>
          </cell>
          <cell r="B255" t="str">
            <v>COUV SH 40 NOIR METAL SHAD</v>
          </cell>
        </row>
        <row r="256">
          <cell r="A256" t="str">
            <v>D1B40E25</v>
          </cell>
          <cell r="B256" t="str">
            <v>COLOR LID SH40 ALUMINIUM</v>
          </cell>
        </row>
        <row r="257">
          <cell r="A257" t="str">
            <v>D1B40PAR</v>
          </cell>
          <cell r="B257" t="str">
            <v>PLATINES H39-40-44-45-46-47</v>
          </cell>
        </row>
        <row r="258">
          <cell r="A258" t="str">
            <v>D1B40PTR</v>
          </cell>
          <cell r="B258" t="str">
            <v>PORTEPAQUET SUPERIEUR SH 40</v>
          </cell>
        </row>
        <row r="259">
          <cell r="A259" t="str">
            <v>D1B441CAR</v>
          </cell>
          <cell r="B259" t="str">
            <v>SH44 CATADRIOPTIQUE BLANC</v>
          </cell>
        </row>
        <row r="260">
          <cell r="A260" t="str">
            <v>D1B44ETR</v>
          </cell>
          <cell r="B260" t="str">
            <v>KIT AUTOCOLLANTS SH44</v>
          </cell>
        </row>
        <row r="261">
          <cell r="A261" t="str">
            <v>D1B44MAR</v>
          </cell>
          <cell r="B261" t="str">
            <v>SERRURE SH44</v>
          </cell>
        </row>
        <row r="262">
          <cell r="A262" t="str">
            <v>D1B451CAR</v>
          </cell>
          <cell r="B262" t="str">
            <v>CATADIOPTRIQUE SH 45  2011</v>
          </cell>
        </row>
        <row r="263">
          <cell r="A263" t="str">
            <v>D1B451ETR</v>
          </cell>
          <cell r="B263" t="str">
            <v>KIT AUTOCOLLANTS SH 45 2011</v>
          </cell>
        </row>
        <row r="264">
          <cell r="A264" t="str">
            <v>D1B45CGR</v>
          </cell>
          <cell r="B264" t="str">
            <v>ELASTIQUE SH 45</v>
          </cell>
        </row>
        <row r="265">
          <cell r="A265" t="str">
            <v>D1B45E01</v>
          </cell>
          <cell r="B265" t="str">
            <v>*COUVERCLE SH45 BLEU SHAD</v>
          </cell>
        </row>
        <row r="266">
          <cell r="A266" t="str">
            <v>D1B45E05</v>
          </cell>
          <cell r="B266" t="str">
            <v>*COUVERCLE SH 45 ARGENT</v>
          </cell>
        </row>
        <row r="267">
          <cell r="A267" t="str">
            <v>D1B45E08</v>
          </cell>
          <cell r="B267" t="str">
            <v>COUVERCLE SH45 BLANC SHAD</v>
          </cell>
        </row>
        <row r="268">
          <cell r="A268" t="str">
            <v>D1B45E09</v>
          </cell>
          <cell r="B268" t="str">
            <v>*COUVERCLE SH45 BORDEAUX SHAD</v>
          </cell>
        </row>
        <row r="269">
          <cell r="A269" t="str">
            <v>D1B45E21</v>
          </cell>
          <cell r="B269" t="str">
            <v>*COUVERCLE SH45 NOIR METAL SHAD</v>
          </cell>
        </row>
        <row r="270">
          <cell r="A270" t="str">
            <v>D1B45ETR</v>
          </cell>
          <cell r="B270" t="str">
            <v>*KIT AUTOCOLLANTS SH 45</v>
          </cell>
        </row>
        <row r="271">
          <cell r="A271" t="str">
            <v>D1B45MAR</v>
          </cell>
          <cell r="B271" t="str">
            <v>SERRURE SH 45</v>
          </cell>
        </row>
        <row r="272">
          <cell r="A272" t="str">
            <v>D1B461ETR</v>
          </cell>
          <cell r="B272" t="str">
            <v>KIT AUTOCOLLANTS SH39</v>
          </cell>
        </row>
        <row r="273">
          <cell r="A273" t="str">
            <v>D1B465CAR</v>
          </cell>
          <cell r="B273" t="str">
            <v>SH46 CATADRIOPTIQUE</v>
          </cell>
        </row>
        <row r="274">
          <cell r="A274" t="str">
            <v>D1B46CGR</v>
          </cell>
          <cell r="B274" t="str">
            <v>ELASTIQUE SH 42 LATERALS</v>
          </cell>
        </row>
        <row r="275">
          <cell r="A275" t="str">
            <v>D1B46MAR</v>
          </cell>
          <cell r="B275" t="str">
            <v>SERRURE SH 46</v>
          </cell>
        </row>
        <row r="276">
          <cell r="A276" t="str">
            <v>D1B471CAR</v>
          </cell>
          <cell r="B276" t="str">
            <v>SH47 CATADRIOPTIQUE ROUGE</v>
          </cell>
        </row>
        <row r="277">
          <cell r="A277" t="str">
            <v>D1B47CAR</v>
          </cell>
          <cell r="B277" t="str">
            <v>SH47 CATADRIOPTIQUE BLANC</v>
          </cell>
        </row>
        <row r="278">
          <cell r="A278" t="str">
            <v>D1B47E06</v>
          </cell>
          <cell r="B278" t="str">
            <v>COUVERCLE SH47 CARBON</v>
          </cell>
        </row>
        <row r="279">
          <cell r="A279" t="str">
            <v>D1B47E08</v>
          </cell>
          <cell r="B279" t="str">
            <v>COUVERCLE SH47 BLANC</v>
          </cell>
        </row>
        <row r="280">
          <cell r="A280" t="str">
            <v>D1B47E15</v>
          </cell>
          <cell r="B280" t="str">
            <v>COUVERCLE SH47 NEW TITANIUM</v>
          </cell>
        </row>
        <row r="281">
          <cell r="A281" t="str">
            <v>D1B47ER</v>
          </cell>
          <cell r="B281" t="str">
            <v>COUVERCLE SANS COULEUR SH47</v>
          </cell>
        </row>
        <row r="282">
          <cell r="A282" t="str">
            <v>D1B47ETR</v>
          </cell>
          <cell r="B282" t="str">
            <v>KIT AUTOCOLLANTS SH47</v>
          </cell>
        </row>
        <row r="283">
          <cell r="A283" t="str">
            <v>D1B47MAR</v>
          </cell>
          <cell r="B283" t="str">
            <v>SERRURE SH47</v>
          </cell>
        </row>
        <row r="284">
          <cell r="A284" t="str">
            <v>D1B481EMR</v>
          </cell>
          <cell r="B284" t="str">
            <v>MARCS LATERAUX SH48 GRIS FONCÉ</v>
          </cell>
        </row>
        <row r="285">
          <cell r="A285" t="str">
            <v>D1B481ETR</v>
          </cell>
          <cell r="B285" t="str">
            <v>AUTOCOLLANTS SH 48 GRIS FONCÉ</v>
          </cell>
        </row>
        <row r="286">
          <cell r="A286" t="str">
            <v>D1B481MAR</v>
          </cell>
          <cell r="B286" t="str">
            <v>*SERRURE SH 48 GRIS FONCÉ</v>
          </cell>
        </row>
        <row r="287">
          <cell r="A287" t="str">
            <v>D1B481PMAR</v>
          </cell>
          <cell r="B287" t="str">
            <v>SERRURE SH 48 GRIS FONCÉ PREMIUM</v>
          </cell>
        </row>
        <row r="288">
          <cell r="A288" t="str">
            <v>D1B482EMR</v>
          </cell>
          <cell r="B288" t="str">
            <v>K.MARCS LAT. SH48 GRIS TITANI</v>
          </cell>
        </row>
        <row r="289">
          <cell r="A289" t="str">
            <v>D1B482ETR</v>
          </cell>
          <cell r="B289" t="str">
            <v>K. AUTOCOL. S.48 GRIS TITANI</v>
          </cell>
        </row>
        <row r="290">
          <cell r="A290" t="str">
            <v>D1B482MAR</v>
          </cell>
          <cell r="B290" t="str">
            <v>*SERRURE SH48 GRIS TITANIUM</v>
          </cell>
        </row>
        <row r="291">
          <cell r="A291" t="str">
            <v>D1B482PMAR</v>
          </cell>
          <cell r="B291" t="str">
            <v>SERRURE SH48 GRIS TITANIUM PREMIUM</v>
          </cell>
        </row>
        <row r="292">
          <cell r="A292" t="str">
            <v>D1B48CAR</v>
          </cell>
          <cell r="B292" t="str">
            <v>CATADIOPTRIQUES SH 48</v>
          </cell>
        </row>
        <row r="293">
          <cell r="A293" t="str">
            <v>D1B48CGR</v>
          </cell>
          <cell r="B293" t="str">
            <v xml:space="preserve"> ELASTIQUE SH 48</v>
          </cell>
        </row>
        <row r="294">
          <cell r="A294" t="str">
            <v>D1B48E06</v>
          </cell>
          <cell r="B294" t="str">
            <v>COUVERCLE SH 48 TEXT. CARBONE</v>
          </cell>
        </row>
        <row r="295">
          <cell r="A295" t="str">
            <v>D1B48E08</v>
          </cell>
          <cell r="B295" t="str">
            <v>COUV SH48 BLANC SHAD</v>
          </cell>
        </row>
        <row r="296">
          <cell r="A296" t="str">
            <v>D1B48E15</v>
          </cell>
          <cell r="B296" t="str">
            <v>COUVERCLE SH 48 GRIS TITANIUM</v>
          </cell>
        </row>
        <row r="297">
          <cell r="A297" t="str">
            <v>D1B48E17</v>
          </cell>
          <cell r="B297" t="str">
            <v>COUVERCLE SH 48 GRIS FONCÉ</v>
          </cell>
        </row>
        <row r="298">
          <cell r="A298" t="str">
            <v>D1B49CAR</v>
          </cell>
          <cell r="B298" t="str">
            <v>CATADIOPTRIQUE SH 49</v>
          </cell>
        </row>
        <row r="299">
          <cell r="A299" t="str">
            <v>D1B49EMR</v>
          </cell>
          <cell r="B299" t="str">
            <v>KIT ENSEMBLE MARCS LATERAUX</v>
          </cell>
        </row>
        <row r="300">
          <cell r="A300" t="str">
            <v>D1B49ETR</v>
          </cell>
          <cell r="B300" t="str">
            <v>KIT AUTOCOLLANTS SH 49</v>
          </cell>
        </row>
        <row r="301">
          <cell r="A301" t="str">
            <v>D1B49MAR</v>
          </cell>
          <cell r="B301" t="str">
            <v>*SERRURE SH 49</v>
          </cell>
        </row>
        <row r="302">
          <cell r="A302" t="str">
            <v>D1B50CAR</v>
          </cell>
          <cell r="B302" t="str">
            <v>*CATADIOPTRIQUE SH 50</v>
          </cell>
        </row>
        <row r="303">
          <cell r="A303" t="str">
            <v>D1B50CGR</v>
          </cell>
          <cell r="B303" t="str">
            <v>ELASTIQUE SH 50</v>
          </cell>
        </row>
        <row r="304">
          <cell r="A304" t="str">
            <v>D1B50E01</v>
          </cell>
          <cell r="B304" t="str">
            <v>COUVERCLE SH50 BLEU SHAD</v>
          </cell>
        </row>
        <row r="305">
          <cell r="A305" t="str">
            <v>D1B50E05</v>
          </cell>
          <cell r="B305" t="str">
            <v>COUVERCLE SH50 ARGENT SHAD</v>
          </cell>
        </row>
        <row r="306">
          <cell r="A306" t="str">
            <v>D1B50E08</v>
          </cell>
          <cell r="B306" t="str">
            <v>*COUVERCLE SH50 BLANC SHAD</v>
          </cell>
        </row>
        <row r="307">
          <cell r="A307" t="str">
            <v>D1B50EMR</v>
          </cell>
          <cell r="B307" t="str">
            <v>KIT MARCS LATERAUX SH50</v>
          </cell>
        </row>
        <row r="308">
          <cell r="A308" t="str">
            <v>D1B50ER</v>
          </cell>
          <cell r="B308" t="str">
            <v>COUVERCLE SANS COULEUR SH50</v>
          </cell>
        </row>
        <row r="309">
          <cell r="A309" t="str">
            <v>D1B50MAR</v>
          </cell>
          <cell r="B309" t="str">
            <v>*SERRURE SH 50</v>
          </cell>
        </row>
        <row r="310">
          <cell r="A310" t="str">
            <v>D1B58CAR</v>
          </cell>
          <cell r="B310" t="str">
            <v>SH58 CATADRIOPTIQUE</v>
          </cell>
        </row>
        <row r="311">
          <cell r="A311" t="str">
            <v>D1B58E06</v>
          </cell>
          <cell r="B311" t="str">
            <v>COUVERCLE SH58 CARBONE</v>
          </cell>
        </row>
        <row r="312">
          <cell r="A312" t="str">
            <v>D1B58E08</v>
          </cell>
          <cell r="B312" t="str">
            <v>COUVERCLE SH58 BLANC</v>
          </cell>
        </row>
        <row r="313">
          <cell r="A313" t="str">
            <v>D1B58E15</v>
          </cell>
          <cell r="B313" t="str">
            <v>*COUVERCLE SH58 NEW TITANIUM</v>
          </cell>
        </row>
        <row r="314">
          <cell r="A314" t="str">
            <v>D1B58E21</v>
          </cell>
          <cell r="B314" t="str">
            <v>COUVERCLE SH58 NOIR METAL</v>
          </cell>
        </row>
        <row r="315">
          <cell r="A315" t="str">
            <v>D1B58ETR</v>
          </cell>
          <cell r="B315" t="str">
            <v>KIT AUTOCOLLANTS SH58X</v>
          </cell>
        </row>
        <row r="316">
          <cell r="A316" t="str">
            <v>D1B591PA</v>
          </cell>
          <cell r="B316" t="str">
            <v>PLATINE GRANDE + KIT VISSERIE</v>
          </cell>
        </row>
        <row r="317">
          <cell r="A317" t="str">
            <v>D1B59CAR</v>
          </cell>
          <cell r="B317" t="str">
            <v>CATADIOPTRIQUE SH59X</v>
          </cell>
        </row>
        <row r="318">
          <cell r="A318" t="str">
            <v>D1B59CGR</v>
          </cell>
          <cell r="B318" t="str">
            <v>ELASTIQUE SH58X/SH59X</v>
          </cell>
        </row>
        <row r="319">
          <cell r="A319" t="str">
            <v>D1B59EMR</v>
          </cell>
          <cell r="B319" t="str">
            <v>MARCS LATERAUX SH58X/SH59X</v>
          </cell>
        </row>
        <row r="320">
          <cell r="A320" t="str">
            <v>D1B59ETR</v>
          </cell>
          <cell r="B320" t="str">
            <v>KIT AUTOCOLLANTS SH59X</v>
          </cell>
        </row>
        <row r="321">
          <cell r="A321" t="str">
            <v>D1B59MAR</v>
          </cell>
          <cell r="B321" t="str">
            <v>*SERRURE SH 58X/ SH59X</v>
          </cell>
        </row>
        <row r="322">
          <cell r="A322" t="str">
            <v>D1B59MEALR</v>
          </cell>
          <cell r="B322" t="str">
            <v>SYSTÈME MECANISME EXPANDABLE</v>
          </cell>
        </row>
        <row r="323">
          <cell r="A323" t="str">
            <v>D1B59PAR</v>
          </cell>
          <cell r="B323" t="str">
            <v>PLATINE GRANDE</v>
          </cell>
        </row>
        <row r="324">
          <cell r="A324" t="str">
            <v>D1B59PMAR</v>
          </cell>
          <cell r="B324" t="str">
            <v>SERRURE SH 58X/ SH59X PREMIUM</v>
          </cell>
        </row>
        <row r="325">
          <cell r="A325" t="str">
            <v>D1B59T0R</v>
          </cell>
          <cell r="B325" t="str">
            <v>COUVERCLE COMPLET COULEUR ALUMINIUM SH59X</v>
          </cell>
        </row>
        <row r="326">
          <cell r="A326" t="str">
            <v>D1B5TIR</v>
          </cell>
          <cell r="B326" t="str">
            <v>SET STRIP SH36</v>
          </cell>
        </row>
        <row r="327">
          <cell r="A327" t="str">
            <v>D1B6TIR</v>
          </cell>
          <cell r="B327" t="str">
            <v>BANDES LIMITATIVEE</v>
          </cell>
        </row>
        <row r="328">
          <cell r="A328" t="str">
            <v>D1B7TIR</v>
          </cell>
          <cell r="B328" t="str">
            <v>SET STRIP SH38X</v>
          </cell>
        </row>
        <row r="329">
          <cell r="A329" t="str">
            <v>D1BABOR</v>
          </cell>
          <cell r="B329" t="str">
            <v>KIT VISSERIE PLATINE</v>
          </cell>
        </row>
        <row r="330">
          <cell r="A330" t="str">
            <v>D1BQ8CAR</v>
          </cell>
          <cell r="B330" t="str">
            <v>CATADIOPTRIQUE QUAD</v>
          </cell>
        </row>
        <row r="331">
          <cell r="A331" t="str">
            <v>D1BTRPA</v>
          </cell>
          <cell r="B331" t="str">
            <v>PLATINE ALUMINIUM + KIT VISSERIE</v>
          </cell>
        </row>
        <row r="332">
          <cell r="A332" t="str">
            <v>D1BTRPA2</v>
          </cell>
          <cell r="B332" t="str">
            <v>PLATINE NOIR ALUMINIUM + KIT VISSERIE</v>
          </cell>
        </row>
        <row r="333">
          <cell r="A333" t="str">
            <v>D1RIBOR</v>
          </cell>
          <cell r="B333" t="str">
            <v>VISSERIE DOSSERET VALISE</v>
          </cell>
        </row>
        <row r="334">
          <cell r="A334" t="str">
            <v>D1TR361PR</v>
          </cell>
          <cell r="B334" t="str">
            <v>SUPPORT DE MONTAGE VALISES TERRA</v>
          </cell>
        </row>
        <row r="335">
          <cell r="A335" t="str">
            <v>D1TR36MIR</v>
          </cell>
          <cell r="B335" t="str">
            <v>PARTIE INFÉRIEURE SERRURE TR36</v>
          </cell>
        </row>
        <row r="336">
          <cell r="A336" t="str">
            <v>D1TR37MIR</v>
          </cell>
          <cell r="B336" t="str">
            <v>PARTIE INFÉRIEURE SERRURE TR37</v>
          </cell>
        </row>
        <row r="337">
          <cell r="A337" t="str">
            <v>D1TR47MIR</v>
          </cell>
          <cell r="B337" t="str">
            <v>PARTIE INFÉRIEURE SERRURE TR47</v>
          </cell>
        </row>
        <row r="338">
          <cell r="A338" t="str">
            <v>D1TR48MIR</v>
          </cell>
          <cell r="B338" t="str">
            <v>PARTIE INFÉRIEURE SERRURE TERRA</v>
          </cell>
        </row>
        <row r="339">
          <cell r="A339" t="str">
            <v>D1TR48TIBR</v>
          </cell>
          <cell r="B339" t="str">
            <v>PARTIE INFÉRIEURE SERRURE TERRA PURE BLACK</v>
          </cell>
        </row>
        <row r="340">
          <cell r="A340" t="str">
            <v>D1TRBO1R</v>
          </cell>
          <cell r="B340" t="str">
            <v>KIT BARRILLET TOP CASE TERRA</v>
          </cell>
        </row>
        <row r="341">
          <cell r="A341" t="str">
            <v>D1TRBOR</v>
          </cell>
          <cell r="B341" t="str">
            <v>KIT VISSERIE VALISE TERRA</v>
          </cell>
        </row>
        <row r="342">
          <cell r="A342" t="str">
            <v>D1TRTSR</v>
          </cell>
          <cell r="B342" t="str">
            <v>PARTIE SUPÉRIEURE SERRURE TERRA</v>
          </cell>
        </row>
        <row r="343">
          <cell r="A343" t="str">
            <v>D1TRTSTBR</v>
          </cell>
          <cell r="B343" t="str">
            <v>PARTIE SUPÉRIEURE SERRURE TERRA PURE BLACK</v>
          </cell>
        </row>
        <row r="344">
          <cell r="A344" t="str">
            <v>D1TV80R</v>
          </cell>
          <cell r="B344" t="str">
            <v>MANETTE QUAD</v>
          </cell>
        </row>
        <row r="345">
          <cell r="A345" t="str">
            <v>G0FC58ST</v>
          </cell>
          <cell r="B345" t="str">
            <v>TOP MASTER GILERA FUOCO 500</v>
          </cell>
        </row>
        <row r="346">
          <cell r="A346" t="str">
            <v>G0NX56ST</v>
          </cell>
          <cell r="B346" t="str">
            <v>TOP MASTER GILERA NEXUS500</v>
          </cell>
        </row>
        <row r="347">
          <cell r="A347" t="str">
            <v>G0RN56ST</v>
          </cell>
          <cell r="B347" t="str">
            <v>TOP MASTER GILERA RUNNER 50SP-VX</v>
          </cell>
        </row>
        <row r="348">
          <cell r="A348" t="str">
            <v>H010CS</v>
          </cell>
          <cell r="B348" t="str">
            <v>FIXATION CLICK SYSTEM</v>
          </cell>
        </row>
        <row r="349">
          <cell r="A349" t="str">
            <v>H011CS</v>
          </cell>
          <cell r="B349" t="str">
            <v>FIXATION CLICK SYSTEM HONDA MSX 125 GROM</v>
          </cell>
        </row>
        <row r="350">
          <cell r="A350" t="str">
            <v>H0CB10ST</v>
          </cell>
          <cell r="B350" t="str">
            <v>TOP MASTER  HONDA CBF 1000</v>
          </cell>
        </row>
        <row r="351">
          <cell r="A351" t="str">
            <v>H0CB19ST</v>
          </cell>
          <cell r="B351" t="str">
            <v>TOP MASTER HONDA CBF 125</v>
          </cell>
        </row>
        <row r="352">
          <cell r="A352" t="str">
            <v>H0CB24ST</v>
          </cell>
          <cell r="B352" t="str">
            <v>TOP MASTER HONDA CBF250</v>
          </cell>
        </row>
        <row r="353">
          <cell r="A353" t="str">
            <v>H0CB51SR</v>
          </cell>
          <cell r="B353" t="str">
            <v>SR SIDE BAG HONDA CB500F/CBR500R</v>
          </cell>
        </row>
        <row r="354">
          <cell r="A354" t="str">
            <v>H0CB56IF</v>
          </cell>
          <cell r="B354" t="str">
            <v>3P SYSTEM HONDA CB500 F/R</v>
          </cell>
        </row>
        <row r="355">
          <cell r="A355" t="str">
            <v>H0CB56ST</v>
          </cell>
          <cell r="B355" t="str">
            <v>TOP MASTER HONDA CB 500 F/R</v>
          </cell>
        </row>
        <row r="356">
          <cell r="A356" t="str">
            <v>H0CB59ST</v>
          </cell>
          <cell r="B356" t="str">
            <v>TOP MASTER HONDA CB500F/CBR500R</v>
          </cell>
        </row>
        <row r="357">
          <cell r="A357" t="str">
            <v>H0CB61ST</v>
          </cell>
          <cell r="B357" t="str">
            <v>TOP MASTER HONDA CBR 600</v>
          </cell>
        </row>
        <row r="358">
          <cell r="A358" t="str">
            <v>H0CB64ST</v>
          </cell>
          <cell r="B358" t="str">
            <v>TOP MASTER HONDA CB600</v>
          </cell>
        </row>
        <row r="359">
          <cell r="A359" t="str">
            <v>H0CB69SE</v>
          </cell>
          <cell r="B359" t="str">
            <v>SIDE BAG HOLDER HONDA CB650R / CBR650R</v>
          </cell>
        </row>
        <row r="360">
          <cell r="A360" t="str">
            <v>H0CB73IF</v>
          </cell>
          <cell r="B360" t="str">
            <v>3P SYSTEM HONDA CB750 HORNET</v>
          </cell>
        </row>
        <row r="361">
          <cell r="A361" t="str">
            <v>H0CB73SR</v>
          </cell>
          <cell r="B361" t="str">
            <v>SR SIDE BAG HOLDER HONDA CB750 HORNET</v>
          </cell>
        </row>
        <row r="362">
          <cell r="A362" t="str">
            <v>H0CB73ST</v>
          </cell>
          <cell r="B362" t="str">
            <v>TOP MASTER HONDA CB750 HORNET</v>
          </cell>
        </row>
        <row r="363">
          <cell r="A363" t="str">
            <v>H0CF11ST</v>
          </cell>
          <cell r="B363" t="str">
            <v>TOP MASTER HONDA CB125F</v>
          </cell>
        </row>
        <row r="364">
          <cell r="A364" t="str">
            <v>H0CF19ST</v>
          </cell>
          <cell r="B364" t="str">
            <v>TOP MASTER HONDA CB125F</v>
          </cell>
        </row>
        <row r="365">
          <cell r="A365" t="str">
            <v>H0CF54SE</v>
          </cell>
          <cell r="B365" t="str">
            <v>SIDE BAG HOLDER HONDA CB500F/CBR500R/CB500X</v>
          </cell>
        </row>
        <row r="366">
          <cell r="A366" t="str">
            <v>H0CF54ST</v>
          </cell>
          <cell r="B366" t="str">
            <v>TOP MASTER HONDA CB500F/CBR500R</v>
          </cell>
        </row>
        <row r="367">
          <cell r="A367" t="str">
            <v>H0CF64IF</v>
          </cell>
          <cell r="B367" t="str">
            <v>3P SYSTEM HONDA CB650F</v>
          </cell>
        </row>
        <row r="368">
          <cell r="A368" t="str">
            <v>H0CF64ST</v>
          </cell>
          <cell r="B368" t="str">
            <v>TOP MASTER HONDA CB650 F</v>
          </cell>
        </row>
        <row r="369">
          <cell r="A369" t="str">
            <v>H0CF67IF</v>
          </cell>
          <cell r="B369" t="str">
            <v>3P SYSTEM HONDA CBF 600'</v>
          </cell>
        </row>
        <row r="370">
          <cell r="A370" t="str">
            <v>H0CN18ST</v>
          </cell>
          <cell r="B370" t="str">
            <v>TOP MASTER CB125R/CB300R NEO</v>
          </cell>
        </row>
        <row r="371">
          <cell r="A371" t="str">
            <v>H0CR104P</v>
          </cell>
          <cell r="B371" t="str">
            <v>4P SYSTEM HONDA CRF 1100 L AFRICA TWIN</v>
          </cell>
        </row>
        <row r="372">
          <cell r="A372" t="str">
            <v>H0CR10ST</v>
          </cell>
          <cell r="B372" t="str">
            <v>TOP MASTER HONDA CRF 1100 L AFRICA TWIN</v>
          </cell>
        </row>
        <row r="373">
          <cell r="A373" t="str">
            <v>H0CR11ST</v>
          </cell>
          <cell r="B373" t="str">
            <v>TOP MASTER HONDA CBR125/250</v>
          </cell>
        </row>
        <row r="374">
          <cell r="A374" t="str">
            <v>H0CR12IF</v>
          </cell>
          <cell r="B374" t="str">
            <v>3P SYSTEM HONDA CROSSTOURER</v>
          </cell>
        </row>
        <row r="375">
          <cell r="A375" t="str">
            <v>H0CR12ST</v>
          </cell>
          <cell r="B375" t="str">
            <v>TOP MASTER CROSSTOURER-AFRICA TWIN</v>
          </cell>
        </row>
        <row r="376">
          <cell r="A376" t="str">
            <v>H0CR61IF</v>
          </cell>
          <cell r="B376" t="str">
            <v>3P SYSTEM HONDA CB650R</v>
          </cell>
        </row>
        <row r="377">
          <cell r="A377" t="str">
            <v>H0CR61SE</v>
          </cell>
          <cell r="B377" t="str">
            <v>SIDE BAG HOLDER HONDA CB650R</v>
          </cell>
        </row>
        <row r="378">
          <cell r="A378" t="str">
            <v>H0CR61SR</v>
          </cell>
          <cell r="B378" t="str">
            <v>SR SIDE BAG HOLDER HONDA CB650R</v>
          </cell>
        </row>
        <row r="379">
          <cell r="A379" t="str">
            <v>H0CR61ST</v>
          </cell>
          <cell r="B379" t="str">
            <v>TOP MASTER HONDA CB650R</v>
          </cell>
        </row>
        <row r="380">
          <cell r="A380" t="str">
            <v>H0CR64SR</v>
          </cell>
          <cell r="B380" t="str">
            <v>SR SIDE BAG HOLDER HONDA CB650R/CBR650R</v>
          </cell>
        </row>
        <row r="381">
          <cell r="A381" t="str">
            <v>H0CR64ST</v>
          </cell>
          <cell r="B381" t="str">
            <v>TOP MASTER HONDA CB650R/CBR650R</v>
          </cell>
        </row>
        <row r="382">
          <cell r="A382" t="str">
            <v>H0CR69IF</v>
          </cell>
          <cell r="B382" t="str">
            <v>3P SYSTEM HONDA CB650R/CBR650R</v>
          </cell>
        </row>
        <row r="383">
          <cell r="A383" t="str">
            <v>H0CR85IF</v>
          </cell>
          <cell r="B383" t="str">
            <v>3P SYSTEM HONDA VFR 800</v>
          </cell>
        </row>
        <row r="384">
          <cell r="A384" t="str">
            <v>H0CT74IF</v>
          </cell>
          <cell r="B384" t="str">
            <v>3P SYSTEM H0NDA CTX 700</v>
          </cell>
        </row>
        <row r="385">
          <cell r="A385" t="str">
            <v>H0CT74RV</v>
          </cell>
          <cell r="B385" t="str">
            <v>KIT DOSSERET H0NDA CTX 700</v>
          </cell>
        </row>
        <row r="386">
          <cell r="A386" t="str">
            <v>H0CT74ST</v>
          </cell>
          <cell r="B386" t="str">
            <v>TOP MASTER H0NDA CTX 700</v>
          </cell>
        </row>
        <row r="387">
          <cell r="A387" t="str">
            <v>H0CX56SE</v>
          </cell>
          <cell r="B387" t="str">
            <v>SIDE BAG HOLDER HONDA</v>
          </cell>
        </row>
        <row r="388">
          <cell r="A388" t="str">
            <v>H0CX56ST</v>
          </cell>
          <cell r="B388" t="str">
            <v>TOP MASTER HONDA CB500X / NX 500</v>
          </cell>
        </row>
        <row r="389">
          <cell r="A389" t="str">
            <v>H0CX59IF</v>
          </cell>
          <cell r="B389" t="str">
            <v>3P SYSTEM HONDA CB 500 X</v>
          </cell>
        </row>
        <row r="390">
          <cell r="A390" t="str">
            <v>H0DL12ST</v>
          </cell>
          <cell r="B390" t="str">
            <v>TOP MASTER HONDA DYLAN125</v>
          </cell>
        </row>
        <row r="391">
          <cell r="A391" t="str">
            <v>H0DV104P</v>
          </cell>
          <cell r="B391" t="str">
            <v>4P SYSTEM HONDA CRF 1000/1100L AFRICA TWIN ADVENTURE SPORT</v>
          </cell>
        </row>
        <row r="392">
          <cell r="A392" t="str">
            <v>H0DV10ST</v>
          </cell>
          <cell r="B392" t="str">
            <v>TOP MASTER AFRICA TWIN CRF 1100L ADVENTURE SPORT</v>
          </cell>
        </row>
        <row r="393">
          <cell r="A393" t="str">
            <v>H0DV34SC</v>
          </cell>
          <cell r="B393" t="str">
            <v>FIXATION SHAD LOCK HONDA ADV 350 (TAILLE 7)</v>
          </cell>
        </row>
        <row r="394">
          <cell r="A394" t="str">
            <v>H0FR11RV</v>
          </cell>
          <cell r="B394" t="str">
            <v>KIT FIXATION DOSSERET HONDA FORZA 125/350</v>
          </cell>
        </row>
        <row r="395">
          <cell r="A395" t="str">
            <v>H0FR11ST</v>
          </cell>
          <cell r="B395" t="str">
            <v>TOP MASTER HONDA FORZA 125/350</v>
          </cell>
        </row>
        <row r="396">
          <cell r="A396" t="str">
            <v>H0FR13SC</v>
          </cell>
          <cell r="B396" t="str">
            <v>FIXATION SHAD LOCK HONDA FORZA 125 (TAILLE 5)</v>
          </cell>
        </row>
        <row r="397">
          <cell r="A397" t="str">
            <v>H0FR15ST</v>
          </cell>
          <cell r="B397" t="str">
            <v>TOP MASTER HONDA ADV 350/FORZA 125/300</v>
          </cell>
        </row>
        <row r="398">
          <cell r="A398" t="str">
            <v>H0FR17RV</v>
          </cell>
          <cell r="B398" t="str">
            <v>KIT DOSSERET HONDA ADV 350/FORZA 125/300</v>
          </cell>
        </row>
        <row r="399">
          <cell r="A399" t="str">
            <v>H0FR194P</v>
          </cell>
          <cell r="B399" t="str">
            <v>4P SYSTEM HONDA CRF 1000L AFRICA TWIN</v>
          </cell>
        </row>
        <row r="400">
          <cell r="A400" t="str">
            <v>H0FR30SC</v>
          </cell>
          <cell r="B400" t="str">
            <v>FIXATION LOCK HONDA FORZA 125 /300/350 (21(TAILLE 5)</v>
          </cell>
        </row>
        <row r="401">
          <cell r="A401" t="str">
            <v>H0FR33SC</v>
          </cell>
          <cell r="B401" t="str">
            <v>FIXATION SHAD LOCK HONDA FORZA 350 (TAILLE 5)</v>
          </cell>
        </row>
        <row r="402">
          <cell r="A402" t="str">
            <v>H0FR33ST</v>
          </cell>
          <cell r="B402" t="str">
            <v>TOP MASTER HONDA FORZA 300i</v>
          </cell>
        </row>
        <row r="403">
          <cell r="A403" t="str">
            <v>H0FR71SC</v>
          </cell>
          <cell r="B403" t="str">
            <v>FIXATION SHAD LOCK HONDA FORZA 750 (TAILLE 5)</v>
          </cell>
        </row>
        <row r="404">
          <cell r="A404" t="str">
            <v>H0FZ71ST</v>
          </cell>
          <cell r="B404" t="str">
            <v>TOP MASTER HONDA X-ADV/FORZA 750</v>
          </cell>
        </row>
        <row r="405">
          <cell r="A405" t="str">
            <v>H0GL15ST</v>
          </cell>
          <cell r="B405" t="str">
            <v>TOP MASTER HONDA GL 1800 GOLDWING</v>
          </cell>
        </row>
        <row r="406">
          <cell r="A406" t="str">
            <v>H0GV18IF</v>
          </cell>
          <cell r="B406" t="str">
            <v>3P SYSTEM HYOSUNG GV 125 AQUILA</v>
          </cell>
        </row>
        <row r="407">
          <cell r="A407" t="str">
            <v>H0GV18SN</v>
          </cell>
          <cell r="B407" t="str">
            <v>SISSYBAR HYOSUNG GV 125 AQUILA</v>
          </cell>
        </row>
        <row r="408">
          <cell r="A408" t="str">
            <v>H0HR67ST</v>
          </cell>
          <cell r="B408" t="str">
            <v>TOP MASTER HONDA HORNET CB600 F</v>
          </cell>
        </row>
        <row r="409">
          <cell r="A409" t="str">
            <v>H0ICX594P</v>
          </cell>
          <cell r="B409" t="str">
            <v>4P SYSTEM HONDA CB500X</v>
          </cell>
        </row>
        <row r="410">
          <cell r="A410" t="str">
            <v>H0MS11ST</v>
          </cell>
          <cell r="B410" t="str">
            <v>TOP MASTER HONDA MSX 125 GROM</v>
          </cell>
        </row>
        <row r="411">
          <cell r="A411" t="str">
            <v>H0MS17ST</v>
          </cell>
          <cell r="B411" t="str">
            <v>TOP MASTER HONDA MSX 125</v>
          </cell>
        </row>
        <row r="412">
          <cell r="A412" t="str">
            <v>H0NC714P</v>
          </cell>
          <cell r="B412" t="str">
            <v>4P SYSTEM HONDA NC750X</v>
          </cell>
        </row>
        <row r="413">
          <cell r="A413" t="str">
            <v>H0NC72IF</v>
          </cell>
          <cell r="B413" t="str">
            <v>3P SYSTEM HONDA NC750X</v>
          </cell>
        </row>
        <row r="414">
          <cell r="A414" t="str">
            <v>H0NC764P</v>
          </cell>
          <cell r="B414" t="str">
            <v>4P SYSTEM HONDA NC 750X</v>
          </cell>
        </row>
        <row r="415">
          <cell r="A415" t="str">
            <v>H0NG76ST</v>
          </cell>
          <cell r="B415" t="str">
            <v>TOP MASTER HONDA INTEGRA 750</v>
          </cell>
        </row>
        <row r="416">
          <cell r="A416" t="str">
            <v>H0NG77IF</v>
          </cell>
          <cell r="B416" t="str">
            <v>3P SYSTEM HONDA INTEGRA 750</v>
          </cell>
        </row>
        <row r="417">
          <cell r="A417" t="str">
            <v>H0NT73ST</v>
          </cell>
          <cell r="B417" t="str">
            <v>TOP MASTER HONDA SERIES 700'12/750</v>
          </cell>
        </row>
        <row r="418">
          <cell r="A418" t="str">
            <v>H0NT74IF</v>
          </cell>
          <cell r="B418" t="str">
            <v>3P SYSTEM HONDA SERIES NC S/X</v>
          </cell>
        </row>
        <row r="419">
          <cell r="A419" t="str">
            <v>H0NT74ST</v>
          </cell>
          <cell r="B419" t="str">
            <v>TOP MASTER HONDA SERIES 700/750</v>
          </cell>
        </row>
        <row r="420">
          <cell r="A420" t="str">
            <v>H0NT75IF</v>
          </cell>
          <cell r="B420" t="str">
            <v>3P SYSTEM HONDA NC750 X-S</v>
          </cell>
        </row>
        <row r="421">
          <cell r="A421" t="str">
            <v>H0NT75ST</v>
          </cell>
          <cell r="B421" t="str">
            <v>TOP MASTER HONDA NC750 X-S</v>
          </cell>
        </row>
        <row r="422">
          <cell r="A422" t="str">
            <v>H0NX54IF</v>
          </cell>
          <cell r="B422" t="str">
            <v>3P SYSTEM HONDA NX 500 (SH38X)</v>
          </cell>
        </row>
        <row r="423">
          <cell r="A423" t="str">
            <v>H0PC10RV</v>
          </cell>
          <cell r="B423" t="str">
            <v>KIT DOSSERET HONDA PCX 125i</v>
          </cell>
        </row>
        <row r="424">
          <cell r="A424" t="str">
            <v>H0PC11SC</v>
          </cell>
          <cell r="B424" t="str">
            <v>FIXATION SHAD LOCK HONDA PCX 125 (TAILLLE 5)</v>
          </cell>
        </row>
        <row r="425">
          <cell r="A425" t="str">
            <v>H0PC11ST</v>
          </cell>
          <cell r="B425" t="str">
            <v>TOP MASTER HONDA PCX 125</v>
          </cell>
        </row>
        <row r="426">
          <cell r="A426" t="str">
            <v>H0PN114P</v>
          </cell>
          <cell r="B426" t="str">
            <v>4P SYSTEM HARLEY 1250 PAN AMERICA</v>
          </cell>
        </row>
        <row r="427">
          <cell r="A427" t="str">
            <v>H0PN11ST</v>
          </cell>
          <cell r="B427" t="str">
            <v>TOP MASTER HARLEY 1250 PAN AMERICA</v>
          </cell>
        </row>
        <row r="428">
          <cell r="A428" t="str">
            <v>H0RB11SN</v>
          </cell>
          <cell r="B428" t="str">
            <v>SISSYBAR HONDA CMX 1100 REBEL</v>
          </cell>
        </row>
        <row r="429">
          <cell r="A429" t="str">
            <v>H0RB12IF</v>
          </cell>
          <cell r="B429" t="str">
            <v>3P SYSTEM HONDA REBEL CMX 1100</v>
          </cell>
        </row>
        <row r="430">
          <cell r="A430" t="str">
            <v>H0RB57IF</v>
          </cell>
          <cell r="B430" t="str">
            <v>3P SYSTEM HONDA CMX 500 REBEL</v>
          </cell>
        </row>
        <row r="431">
          <cell r="A431" t="str">
            <v>H0RB57SN</v>
          </cell>
          <cell r="B431" t="str">
            <v>SISSYBAR HONDA CMX 500 REBEL</v>
          </cell>
        </row>
        <row r="432">
          <cell r="A432" t="str">
            <v>H0SH18SC</v>
          </cell>
          <cell r="B432" t="str">
            <v>FIXATION SHAD LOCK HONDA SH125 (TAILLE 5)</v>
          </cell>
        </row>
        <row r="433">
          <cell r="A433" t="str">
            <v>H0SH20SC</v>
          </cell>
          <cell r="B433" t="str">
            <v>FIXATION SHAD LOCK HONDA SH125 (TAILLE 5)</v>
          </cell>
        </row>
        <row r="434">
          <cell r="A434" t="str">
            <v>H0SH20ST</v>
          </cell>
          <cell r="B434" t="str">
            <v>TOP MASTER HONDA SH125</v>
          </cell>
        </row>
        <row r="435">
          <cell r="A435" t="str">
            <v>H0SH31SC</v>
          </cell>
          <cell r="B435" t="str">
            <v>FIXATION SHAD LOCK HONDA SH350 (TAILLE 5)</v>
          </cell>
        </row>
        <row r="436">
          <cell r="A436" t="str">
            <v>H0SH31ST</v>
          </cell>
          <cell r="B436" t="str">
            <v>TOP MASTER HONDA SH300-350</v>
          </cell>
        </row>
        <row r="437">
          <cell r="A437" t="str">
            <v>H0SH39SC</v>
          </cell>
          <cell r="B437" t="str">
            <v>FIXATION SHAD LOCK HONDA SH300/SH350i (TAILLE 5)</v>
          </cell>
        </row>
        <row r="438">
          <cell r="A438" t="str">
            <v>H0SH39ST</v>
          </cell>
          <cell r="B438" t="str">
            <v>TOP MASTER HONDA SH300</v>
          </cell>
        </row>
        <row r="439">
          <cell r="A439" t="str">
            <v>H0SM11SC</v>
          </cell>
          <cell r="B439" t="str">
            <v>FIXATION SHAD LOCK HONDA SH MODE 125 (TAILLE 3)</v>
          </cell>
        </row>
        <row r="440">
          <cell r="A440" t="str">
            <v>H0SM13ST</v>
          </cell>
          <cell r="B440" t="str">
            <v>TOP MASTER HONDA SH MODE 125</v>
          </cell>
        </row>
        <row r="441">
          <cell r="A441" t="str">
            <v>H0TR734P</v>
          </cell>
          <cell r="B441" t="str">
            <v>4P SYSTEM HONDA TRANSALP XL 750</v>
          </cell>
        </row>
        <row r="442">
          <cell r="A442" t="str">
            <v>H0TR73IF</v>
          </cell>
          <cell r="B442" t="str">
            <v>3P SYSTEM HONDA TRANSALP XL 750</v>
          </cell>
        </row>
        <row r="443">
          <cell r="A443" t="str">
            <v>H0TR73ST</v>
          </cell>
          <cell r="B443" t="str">
            <v>TOP MASTER HONDA TRANSALP XL 750</v>
          </cell>
        </row>
        <row r="444">
          <cell r="A444" t="str">
            <v>H0VF82IF</v>
          </cell>
          <cell r="B444" t="str">
            <v>3P SYSTEM HONDA VFR 800</v>
          </cell>
        </row>
        <row r="445">
          <cell r="A445" t="str">
            <v>H0VF82ST</v>
          </cell>
          <cell r="B445" t="str">
            <v>TOP MASTER HONDA VFR 800 VTE</v>
          </cell>
        </row>
        <row r="446">
          <cell r="A446" t="str">
            <v>H0VS11SC</v>
          </cell>
          <cell r="B446" t="str">
            <v>FIXATION SHAD LOCK HONDA VISION 110 (TAILLE 3)</v>
          </cell>
        </row>
        <row r="447">
          <cell r="A447" t="str">
            <v>H0VS12ST</v>
          </cell>
          <cell r="B447" t="str">
            <v>TOP MASTER HONDA VISION</v>
          </cell>
        </row>
        <row r="448">
          <cell r="A448" t="str">
            <v>H0VS19SC</v>
          </cell>
          <cell r="B448" t="str">
            <v>FIXATION SHAD LOCK HONDA VISION 110/125 (TAILLE 3)</v>
          </cell>
        </row>
        <row r="449">
          <cell r="A449" t="str">
            <v>H0XD714P</v>
          </cell>
          <cell r="B449" t="str">
            <v>4P SYSTEM HONDA X-ADV 750</v>
          </cell>
        </row>
        <row r="450">
          <cell r="A450" t="str">
            <v>H0XD71IF</v>
          </cell>
          <cell r="B450" t="str">
            <v>3P SYSTEM HONDA X-ADV 750</v>
          </cell>
        </row>
        <row r="451">
          <cell r="A451" t="str">
            <v>H0XD71RV</v>
          </cell>
          <cell r="B451" t="str">
            <v>KIT FIXATION DOSSERET HONDA X-ADV /FORZA 750</v>
          </cell>
        </row>
        <row r="452">
          <cell r="A452" t="str">
            <v>H0XD71SC</v>
          </cell>
          <cell r="B452" t="str">
            <v>FIXATION SHAD LOCK HONDA X-ADV 750 (TAILLE 3)</v>
          </cell>
        </row>
        <row r="453">
          <cell r="A453" t="str">
            <v>H0XD774P</v>
          </cell>
          <cell r="B453" t="str">
            <v>4P SYSTEM HONDA X-ADV 750</v>
          </cell>
        </row>
        <row r="454">
          <cell r="A454" t="str">
            <v>H0XD77IF</v>
          </cell>
          <cell r="B454" t="str">
            <v>3P SYSTEM HONDA X ADVENTURE 750</v>
          </cell>
        </row>
        <row r="455">
          <cell r="A455" t="str">
            <v>H0XD77RV</v>
          </cell>
          <cell r="B455" t="str">
            <v>KIT DOSSERET HONDA X-ADVENTURE 750</v>
          </cell>
        </row>
        <row r="456">
          <cell r="A456" t="str">
            <v>H0XD77ST</v>
          </cell>
          <cell r="B456" t="str">
            <v>TOP MASTER HONDA X-ADVENTURE 750</v>
          </cell>
        </row>
        <row r="457">
          <cell r="A457" t="str">
            <v>H0XV71ST</v>
          </cell>
          <cell r="B457" t="str">
            <v>TOP MASTER HONDA X-ADV/FORZA 750/NT1100</v>
          </cell>
        </row>
        <row r="458">
          <cell r="A458" t="str">
            <v>H0XV77ST</v>
          </cell>
          <cell r="B458" t="str">
            <v>TOP MASTER HONDA X-ADV 750</v>
          </cell>
        </row>
        <row r="459">
          <cell r="A459" t="str">
            <v>K010CS</v>
          </cell>
          <cell r="B459" t="str">
            <v>FIXATION CLICK SYSTEM</v>
          </cell>
        </row>
        <row r="460">
          <cell r="A460" t="str">
            <v>K011CS</v>
          </cell>
          <cell r="B460" t="str">
            <v>FIXATION CLICK SYSTEM</v>
          </cell>
        </row>
        <row r="461">
          <cell r="A461" t="str">
            <v>K012CS</v>
          </cell>
          <cell r="B461" t="str">
            <v>FIXATION CLICK SYSTEM</v>
          </cell>
        </row>
        <row r="462">
          <cell r="A462" t="str">
            <v>K013CS</v>
          </cell>
          <cell r="B462" t="str">
            <v>CLICK SYSTEM FITTING KTM 890 SMT</v>
          </cell>
        </row>
        <row r="463">
          <cell r="A463" t="str">
            <v>K014CS</v>
          </cell>
          <cell r="B463" t="str">
            <v>FIXATION CLICK SYSTEM KOVE 800 X PRO ADVENTURE</v>
          </cell>
        </row>
        <row r="464">
          <cell r="A464" t="str">
            <v>K0AK53IF</v>
          </cell>
          <cell r="B464" t="str">
            <v>3P SYSTEM KYMCO AK 550 PREMIUM</v>
          </cell>
        </row>
        <row r="465">
          <cell r="A465" t="str">
            <v>K0AK53RV</v>
          </cell>
          <cell r="B465" t="str">
            <v>KIT FIXATION DOSSERET KYMCO AK 550 PREMIUM</v>
          </cell>
        </row>
        <row r="466">
          <cell r="A466" t="str">
            <v>K0AK53ST</v>
          </cell>
          <cell r="B466" t="str">
            <v>TOP MASTER KYMCO AK 550 PREMIUM</v>
          </cell>
        </row>
        <row r="467">
          <cell r="A467" t="str">
            <v>K0AK57IF</v>
          </cell>
          <cell r="B467" t="str">
            <v>3P SYSTEM KYMCO AK 550</v>
          </cell>
        </row>
        <row r="468">
          <cell r="A468" t="str">
            <v>K0AK57RV</v>
          </cell>
          <cell r="B468" t="str">
            <v>KIT DOSSERET KYMCO AK 550</v>
          </cell>
        </row>
        <row r="469">
          <cell r="A469" t="str">
            <v>K0AK57ST</v>
          </cell>
          <cell r="B469" t="str">
            <v>TOP MASTER KYMCO AK 550</v>
          </cell>
        </row>
        <row r="470">
          <cell r="A470" t="str">
            <v>K0CT15ST</v>
          </cell>
          <cell r="B470" t="str">
            <v>TOP MASTER KEEWAY CITY BLADE 125i</v>
          </cell>
        </row>
        <row r="471">
          <cell r="A471" t="str">
            <v>K0CV52IF</v>
          </cell>
          <cell r="B471" t="str">
            <v>3P SYSTEM KYMCO CV3 550</v>
          </cell>
        </row>
        <row r="472">
          <cell r="A472" t="str">
            <v>K0CV52ST</v>
          </cell>
          <cell r="B472" t="str">
            <v>TOP MASTER KYMCO CV3 550</v>
          </cell>
        </row>
        <row r="473">
          <cell r="A473" t="str">
            <v>K0DK17SE</v>
          </cell>
          <cell r="B473" t="str">
            <v>SIDE BAG HOLDER KTM DUKE 125/390</v>
          </cell>
        </row>
        <row r="474">
          <cell r="A474" t="str">
            <v>K0DK17ST</v>
          </cell>
          <cell r="B474" t="str">
            <v>TOP MASTER KTM DUKE 125/390</v>
          </cell>
        </row>
        <row r="475">
          <cell r="A475" t="str">
            <v>K0DK30I4P</v>
          </cell>
          <cell r="B475" t="str">
            <v>4P SYSTEM KTM 390 ADVENTURE</v>
          </cell>
        </row>
        <row r="476">
          <cell r="A476" t="str">
            <v>K0DK30IIF</v>
          </cell>
          <cell r="B476" t="str">
            <v>3P SYSTEM KTM ADVENTURE 390</v>
          </cell>
        </row>
        <row r="477">
          <cell r="A477" t="str">
            <v>K0DK30IST</v>
          </cell>
          <cell r="B477" t="str">
            <v>TOP MASTER KTM ADVENTURE 390</v>
          </cell>
        </row>
        <row r="478">
          <cell r="A478" t="str">
            <v>K0DK30SE</v>
          </cell>
          <cell r="B478" t="str">
            <v>SIDE BAG HOLDER KTM DUKE 390 ADVENTURE</v>
          </cell>
        </row>
        <row r="479">
          <cell r="A479" t="str">
            <v>K0DK34ST</v>
          </cell>
          <cell r="B479" t="str">
            <v>TOP MASTER KTM DUKE 125/200/390</v>
          </cell>
        </row>
        <row r="480">
          <cell r="A480" t="str">
            <v>K0DT31RV</v>
          </cell>
          <cell r="B480" t="str">
            <v>KIT FIXATION DOSSERET KYMCO DTX125/360</v>
          </cell>
        </row>
        <row r="481">
          <cell r="A481" t="str">
            <v>K0DT31SC</v>
          </cell>
          <cell r="B481" t="str">
            <v>FIXATION SHAD LOCK KYMCO DTX 125/360 (TAILLE 7)</v>
          </cell>
        </row>
        <row r="482">
          <cell r="A482" t="str">
            <v>K0DT31ST</v>
          </cell>
          <cell r="B482" t="str">
            <v>TOP MASTER KYMCO DTX 125/360</v>
          </cell>
        </row>
        <row r="483">
          <cell r="A483" t="str">
            <v>K0DV114P</v>
          </cell>
          <cell r="B483" t="str">
            <v>4P SYSTEM KTM 1290 SUPER ADVENTURE S/R</v>
          </cell>
        </row>
        <row r="484">
          <cell r="A484" t="str">
            <v>K0DV11ST</v>
          </cell>
          <cell r="B484" t="str">
            <v>TOP MASTER KTM 1290 SUPER ADVENTURE</v>
          </cell>
        </row>
        <row r="485">
          <cell r="A485" t="str">
            <v>K0DV13ST</v>
          </cell>
          <cell r="B485" t="str">
            <v>TOP MASTER KTM ADV. 790/890/1050/1090/1190/SUPER ADV. 1290 - HUSQV. NORDEN 901</v>
          </cell>
        </row>
        <row r="486">
          <cell r="A486" t="str">
            <v>K0DV17IF</v>
          </cell>
          <cell r="B486" t="str">
            <v>3P SYSTEM KTM ADV. 1050/1090/1190/SUPER ADV. 1290</v>
          </cell>
        </row>
        <row r="487">
          <cell r="A487" t="str">
            <v>K0DV814P</v>
          </cell>
          <cell r="B487" t="str">
            <v>4P SYSTEM KTM 790/890 ADVENTURE</v>
          </cell>
        </row>
        <row r="488">
          <cell r="A488" t="str">
            <v>K0DV81IF</v>
          </cell>
          <cell r="B488" t="str">
            <v>3P SYSTEM KTM 790/890 ADVENTURE / HUSQVARNA NORDEN 901</v>
          </cell>
        </row>
        <row r="489">
          <cell r="A489" t="str">
            <v>K0DW15RV</v>
          </cell>
          <cell r="B489" t="str">
            <v>KIT DOSSERET KYMCO DOWN TOWN 125 ' 125i 300i 350i</v>
          </cell>
        </row>
        <row r="490">
          <cell r="A490" t="str">
            <v>K0DW15ST</v>
          </cell>
          <cell r="B490" t="str">
            <v>TOP MASTER KYMCO DOWNTOWN 125i 300i 350i</v>
          </cell>
        </row>
        <row r="491">
          <cell r="A491" t="str">
            <v>K0ER62IF</v>
          </cell>
          <cell r="B491" t="str">
            <v>3P SYSTEM KAWASAKI .ER-6N 650/NINJA 650</v>
          </cell>
        </row>
        <row r="492">
          <cell r="A492" t="str">
            <v>K0ER62ST</v>
          </cell>
          <cell r="B492" t="str">
            <v>TOP MASTER KAWASAKI ER 650</v>
          </cell>
        </row>
        <row r="493">
          <cell r="A493" t="str">
            <v>K0ER65ST</v>
          </cell>
          <cell r="B493" t="str">
            <v>TOP MASTER KAWASAKI ER-6</v>
          </cell>
        </row>
        <row r="494">
          <cell r="A494" t="str">
            <v>K0ER69ST</v>
          </cell>
          <cell r="B494" t="str">
            <v>TOP MASTER KAWASAKI ER - 6N</v>
          </cell>
        </row>
        <row r="495">
          <cell r="A495" t="str">
            <v>K0FC11ST</v>
          </cell>
          <cell r="B495" t="str">
            <v>TOP MASTER KEEWAY FACT EVO 125</v>
          </cell>
        </row>
        <row r="496">
          <cell r="A496" t="str">
            <v>K0FL18ST</v>
          </cell>
          <cell r="B496" t="str">
            <v>TOP MASTER KYMCO FILLY 125 ABS</v>
          </cell>
        </row>
        <row r="497">
          <cell r="A497" t="str">
            <v>K0GD16RV</v>
          </cell>
          <cell r="B497" t="str">
            <v>KIT DOSSERET KYMCO GRAND DINK 125/300ABS</v>
          </cell>
        </row>
        <row r="498">
          <cell r="A498" t="str">
            <v>K0GD16ST</v>
          </cell>
          <cell r="B498" t="str">
            <v>TOP MASTER KYMCO GRAND DINK 125/300ABS</v>
          </cell>
        </row>
        <row r="499">
          <cell r="A499" t="str">
            <v>K0GD38RV</v>
          </cell>
          <cell r="B499" t="str">
            <v>KIT DOSSERET KYMCO GRAND DINK 300i</v>
          </cell>
        </row>
        <row r="500">
          <cell r="A500" t="str">
            <v>K0GL10SC</v>
          </cell>
          <cell r="B500" t="str">
            <v>FIXATION SHAD LOCK KYMCO AGILITY CITY 125 (TAILLE 5)</v>
          </cell>
        </row>
        <row r="501">
          <cell r="A501" t="str">
            <v>K0GL12ST</v>
          </cell>
          <cell r="B501" t="str">
            <v>TOP MASTER KYMCO AGILITY S 50/125/200</v>
          </cell>
        </row>
        <row r="502">
          <cell r="A502" t="str">
            <v>K0GL13SC</v>
          </cell>
          <cell r="B502" t="str">
            <v>FIXATION SHAD LOCK KYMCO AGILITY 125 S/125 PLUS (TAILLE 5)</v>
          </cell>
        </row>
        <row r="503">
          <cell r="A503" t="str">
            <v>K0GL14ST</v>
          </cell>
          <cell r="B503" t="str">
            <v>TOP MASTER KYMCO AGILITY 50/12/5200I/4T</v>
          </cell>
        </row>
        <row r="504">
          <cell r="A504" t="str">
            <v>K0GL51ST</v>
          </cell>
          <cell r="B504" t="str">
            <v>TOP MASTER KYMCO AGILITY 50 SR</v>
          </cell>
        </row>
        <row r="505">
          <cell r="A505" t="str">
            <v>K0GT18ST</v>
          </cell>
          <cell r="B505" t="str">
            <v>TOP MASTER KAWASAKI VERSYS 1000/GTR 1400</v>
          </cell>
        </row>
        <row r="506">
          <cell r="A506" t="str">
            <v>K0J334ST</v>
          </cell>
          <cell r="B506" t="str">
            <v>TOP MASTER KAWASAKI J300i</v>
          </cell>
        </row>
        <row r="507">
          <cell r="A507" t="str">
            <v>K0KL18SN</v>
          </cell>
          <cell r="B507" t="str">
            <v>SISSYBAR KEEWAY K-LIGHT 125</v>
          </cell>
        </row>
        <row r="508">
          <cell r="A508" t="str">
            <v>K0LK15ST</v>
          </cell>
          <cell r="B508" t="str">
            <v>TOP MASTER KYMCO LIKE 125i</v>
          </cell>
        </row>
        <row r="509">
          <cell r="A509" t="str">
            <v>K0LK17ST</v>
          </cell>
          <cell r="B509" t="str">
            <v>TOP MASTER KYMCO LIKE 125</v>
          </cell>
        </row>
        <row r="510">
          <cell r="A510" t="str">
            <v>K0LM54IF</v>
          </cell>
          <cell r="B510" t="str">
            <v>3P SYSTEM KAWASAKI ELIMINATOR 500</v>
          </cell>
        </row>
        <row r="511">
          <cell r="A511" t="str">
            <v>K0LM54SN</v>
          </cell>
          <cell r="B511" t="str">
            <v>SISSYBAR KAWASAKI ELIMINATOR 500</v>
          </cell>
        </row>
        <row r="512">
          <cell r="A512" t="str">
            <v>K0ML11SC</v>
          </cell>
          <cell r="B512" t="str">
            <v>FIXATION SHAD LOCK KYMCO MILLER (TAILLE 5)</v>
          </cell>
        </row>
        <row r="513">
          <cell r="A513" t="str">
            <v>K0PP18SC</v>
          </cell>
          <cell r="B513" t="str">
            <v>FIXATION SHAD LOCK KYMCO PEOPLE S 125 (TAILLE 5)</v>
          </cell>
        </row>
        <row r="514">
          <cell r="A514" t="str">
            <v>K0PP18ST</v>
          </cell>
          <cell r="B514" t="str">
            <v>TOP MASTER KYMCO PEOPLE S 125</v>
          </cell>
        </row>
        <row r="515">
          <cell r="A515" t="str">
            <v>K0RK11ST</v>
          </cell>
          <cell r="B515" t="str">
            <v>TOP MASTER TOP KEEWAY RKV 125</v>
          </cell>
        </row>
        <row r="516">
          <cell r="A516" t="str">
            <v>K0RK18ST</v>
          </cell>
          <cell r="B516" t="str">
            <v>TOP MASTER KEEWAY RKF 125</v>
          </cell>
        </row>
        <row r="517">
          <cell r="A517" t="str">
            <v>K0RS11ST</v>
          </cell>
          <cell r="B517" t="str">
            <v>TOP MASTER KEEWAY RKS 125</v>
          </cell>
        </row>
        <row r="518">
          <cell r="A518" t="str">
            <v>K0SD14IF</v>
          </cell>
          <cell r="B518" t="str">
            <v>3P SYSTEM KTM 1290 SUPER DUKE GT</v>
          </cell>
        </row>
        <row r="519">
          <cell r="A519" t="str">
            <v>K0SD14ST</v>
          </cell>
          <cell r="B519" t="str">
            <v>TOP MASTER KTM 1290 SUPER DUKE GT</v>
          </cell>
        </row>
        <row r="520">
          <cell r="A520" t="str">
            <v>K0SL12ST</v>
          </cell>
          <cell r="B520" t="str">
            <v>TOP MASTER KEEWAY SILVERBLADE 125</v>
          </cell>
        </row>
        <row r="521">
          <cell r="A521" t="str">
            <v>K0SM84IF</v>
          </cell>
          <cell r="B521" t="str">
            <v>3P SYSTEM KTM 890 SMT</v>
          </cell>
        </row>
        <row r="522">
          <cell r="A522" t="str">
            <v>K0SP12SN</v>
          </cell>
          <cell r="B522" t="str">
            <v>SISSYBAR KEEWAY SUPERLIGHT 125/BLACKSTER 250</v>
          </cell>
        </row>
        <row r="523">
          <cell r="A523" t="str">
            <v>K0SP194P</v>
          </cell>
          <cell r="B523" t="str">
            <v>4P SYSTEM KTM ADV. 1050/1090/1190/SUPER ADV. 1290</v>
          </cell>
        </row>
        <row r="524">
          <cell r="A524" t="str">
            <v>K0SP19KT</v>
          </cell>
          <cell r="B524" t="str">
            <v>TOP MASTER KYMCO SUPER DINK/DOWNTOWN 125</v>
          </cell>
        </row>
        <row r="525">
          <cell r="A525" t="str">
            <v>K0SP19RV</v>
          </cell>
          <cell r="B525" t="str">
            <v>KIT DOSSERET KYMCO DOWNTOWN 125</v>
          </cell>
        </row>
        <row r="526">
          <cell r="A526" t="str">
            <v>K0SP19ST</v>
          </cell>
          <cell r="B526" t="str">
            <v>TOP MASTER KYMCO DOWNTOWN 125</v>
          </cell>
        </row>
        <row r="527">
          <cell r="A527" t="str">
            <v>K0SP39SC</v>
          </cell>
          <cell r="B527" t="str">
            <v>FIXATION SHAD LOCK KYMCO SUPERDINK 125/350i (TAILLE 7)</v>
          </cell>
        </row>
        <row r="528">
          <cell r="A528" t="str">
            <v>K0SP51ST</v>
          </cell>
          <cell r="B528" t="str">
            <v>TOP MASTER KYMCO SUPER 8 50/125/150</v>
          </cell>
        </row>
        <row r="529">
          <cell r="A529" t="str">
            <v>K0VL65IF</v>
          </cell>
          <cell r="B529" t="str">
            <v>3P SYSTEM KAWASAKI VULCAN S 650</v>
          </cell>
        </row>
        <row r="530">
          <cell r="A530" t="str">
            <v>K0VL65SN</v>
          </cell>
          <cell r="B530" t="str">
            <v>DOSSERET KAWASAKI VULCAN S 650</v>
          </cell>
        </row>
        <row r="531">
          <cell r="A531" t="str">
            <v>K0VR14IF</v>
          </cell>
          <cell r="B531" t="str">
            <v>3P SYSTEM KAWASAKI VERSYS 1000</v>
          </cell>
        </row>
        <row r="532">
          <cell r="A532" t="str">
            <v>K0VR19NIF</v>
          </cell>
          <cell r="B532" t="str">
            <v>3P SYSTEM KAWASAKI VERSYS 1000</v>
          </cell>
        </row>
        <row r="533">
          <cell r="A533" t="str">
            <v>K0VR37IF</v>
          </cell>
          <cell r="B533" t="str">
            <v>3P SYSTEM KAWASAKI VERSYS 300</v>
          </cell>
        </row>
        <row r="534">
          <cell r="A534" t="str">
            <v>K0VR37ST</v>
          </cell>
          <cell r="B534" t="str">
            <v>TOP MASTER KAWASAKI VERSYS 300 X</v>
          </cell>
        </row>
        <row r="535">
          <cell r="A535" t="str">
            <v>K0VR60ST</v>
          </cell>
          <cell r="B535" t="str">
            <v>TOP MASTER KAWASAKI VERSYS 650</v>
          </cell>
        </row>
        <row r="536">
          <cell r="A536" t="str">
            <v>K0VR65ST</v>
          </cell>
          <cell r="B536" t="str">
            <v>TOP MASTER KAWASAKI VERSYS 650</v>
          </cell>
        </row>
        <row r="537">
          <cell r="A537" t="str">
            <v>K0VR67ST</v>
          </cell>
          <cell r="B537" t="str">
            <v>TOP MASTER KAWASAKI VERSYS 650</v>
          </cell>
        </row>
        <row r="538">
          <cell r="A538" t="str">
            <v>K0VR68I4P</v>
          </cell>
          <cell r="B538" t="str">
            <v>4P SYSTEM KAWASAKI VERSYS 650</v>
          </cell>
        </row>
        <row r="539">
          <cell r="A539" t="str">
            <v>K0VR68IF</v>
          </cell>
          <cell r="B539" t="str">
            <v>3P SYSTEM KAWASAKI VERSYS 650</v>
          </cell>
        </row>
        <row r="540">
          <cell r="A540" t="str">
            <v>K0VS10ST</v>
          </cell>
          <cell r="B540" t="str">
            <v>TOP MASTER KEEWAY VIESTE 125</v>
          </cell>
        </row>
        <row r="541">
          <cell r="A541" t="str">
            <v>K0VT53ST</v>
          </cell>
          <cell r="B541" t="str">
            <v>TOP MASTER KYMCO VITALITY 50</v>
          </cell>
        </row>
        <row r="542">
          <cell r="A542" t="str">
            <v>K0XC32ST</v>
          </cell>
          <cell r="B542" t="str">
            <v>TOP MASTER KYMCO XCT 125i/300i</v>
          </cell>
        </row>
        <row r="543">
          <cell r="A543" t="str">
            <v>K0XC41SC</v>
          </cell>
          <cell r="B543" t="str">
            <v>FIXATION SHAD LOCK KYMCO XCITING 400S (TAILLE 5)</v>
          </cell>
        </row>
        <row r="544">
          <cell r="A544" t="str">
            <v>K0XC42ST</v>
          </cell>
          <cell r="B544" t="str">
            <v>TOP MASTER KYMCO XCITING 400i</v>
          </cell>
        </row>
        <row r="545">
          <cell r="A545" t="str">
            <v>K0XC48RV</v>
          </cell>
          <cell r="B545" t="str">
            <v>KIT DOSSERET KYMCO XCITING 400 S</v>
          </cell>
        </row>
        <row r="546">
          <cell r="A546" t="str">
            <v>K0XC48ST</v>
          </cell>
          <cell r="B546" t="str">
            <v>TOP MASTER KYMCO XCITING 400 S</v>
          </cell>
        </row>
        <row r="547">
          <cell r="A547" t="str">
            <v>K0XC55ST</v>
          </cell>
          <cell r="B547" t="str">
            <v>TOP MASTER KYMCO XCITING 500 R/ABS</v>
          </cell>
        </row>
        <row r="548">
          <cell r="A548" t="str">
            <v>K0XD33IF</v>
          </cell>
          <cell r="B548" t="str">
            <v>3P SYSTEM KEEWAY VIESTE XDV 125/300</v>
          </cell>
        </row>
        <row r="549">
          <cell r="A549" t="str">
            <v>K0XD33ST</v>
          </cell>
          <cell r="B549" t="str">
            <v>TOP MASTER KEEWAY VIESTE XDV 125/300</v>
          </cell>
        </row>
        <row r="550">
          <cell r="A550" t="str">
            <v>K0XD844P</v>
          </cell>
          <cell r="B550" t="str">
            <v>4P SYSTEM KOVE 800 X ADVENTURE</v>
          </cell>
        </row>
        <row r="551">
          <cell r="A551" t="str">
            <v>K0XD84ST</v>
          </cell>
          <cell r="B551" t="str">
            <v>TOP MASTER KOVE 800 X PRO ADVENTURE</v>
          </cell>
        </row>
        <row r="552">
          <cell r="A552" t="str">
            <v>K0XT11RV</v>
          </cell>
          <cell r="B552" t="str">
            <v>KIT FIXATION DOSSERET KYMCO X-TOWN 125/300 CITY</v>
          </cell>
        </row>
        <row r="553">
          <cell r="A553" t="str">
            <v>K0XT11SC</v>
          </cell>
          <cell r="B553" t="str">
            <v>FIXATION SHAD LOCK KYMCO X-TOWN 125/300 CITY/CT (TAILLE 5)</v>
          </cell>
        </row>
        <row r="554">
          <cell r="A554" t="str">
            <v>K0XT11ST</v>
          </cell>
          <cell r="B554" t="str">
            <v>TOP MASTER KYMCO X-TOWN 125/300 CITY/CT</v>
          </cell>
        </row>
        <row r="555">
          <cell r="A555" t="str">
            <v>K0Z119ST</v>
          </cell>
          <cell r="B555" t="str">
            <v>TOP MASTER KAWASAKI Z125</v>
          </cell>
        </row>
        <row r="556">
          <cell r="A556" t="str">
            <v>K0Z449ST</v>
          </cell>
          <cell r="B556" t="str">
            <v>TOP MASTER KAWASAKI Z400</v>
          </cell>
        </row>
        <row r="557">
          <cell r="A557" t="str">
            <v>K0Z667IF</v>
          </cell>
          <cell r="B557" t="str">
            <v>3P SYSTEM KAWASAKI Z650/NINJA 650</v>
          </cell>
        </row>
        <row r="558">
          <cell r="A558" t="str">
            <v>K0Z667SE</v>
          </cell>
          <cell r="B558" t="str">
            <v>SIDE BAG HOLDER KAWASAKI Z650/NINJA 650</v>
          </cell>
        </row>
        <row r="559">
          <cell r="A559" t="str">
            <v>K0Z667SR</v>
          </cell>
          <cell r="B559" t="str">
            <v>SR SIDE BAG HOLDER KAWASAKI Z650</v>
          </cell>
        </row>
        <row r="560">
          <cell r="A560" t="str">
            <v>K0Z667ST</v>
          </cell>
          <cell r="B560" t="str">
            <v>TOP MASTER KAWASAKI Z650/NINJA 650</v>
          </cell>
        </row>
        <row r="561">
          <cell r="A561" t="str">
            <v>K0Z778ST</v>
          </cell>
          <cell r="B561" t="str">
            <v>TOP MASTER KAWASAKI Z750/Z1000</v>
          </cell>
        </row>
        <row r="562">
          <cell r="A562" t="str">
            <v>K0Z883SE</v>
          </cell>
          <cell r="B562" t="str">
            <v>SIDE BAG HOLDER KAWASAKI Z800</v>
          </cell>
        </row>
        <row r="563">
          <cell r="A563" t="str">
            <v>K0Z997IF</v>
          </cell>
          <cell r="B563" t="str">
            <v>3P SYSTEM KAWASAKI Z900</v>
          </cell>
        </row>
        <row r="564">
          <cell r="A564" t="str">
            <v>K0Z997SE</v>
          </cell>
          <cell r="B564" t="str">
            <v>SIDE BAG HOLDER KAWASAKI Z900</v>
          </cell>
        </row>
        <row r="565">
          <cell r="A565" t="str">
            <v>K0Z997SR</v>
          </cell>
          <cell r="B565" t="str">
            <v>SR SIDE BAG HOLDER KAWASAKI Z900</v>
          </cell>
        </row>
        <row r="566">
          <cell r="A566" t="str">
            <v>K0Z997ST</v>
          </cell>
          <cell r="B566" t="str">
            <v>TOP MASTER KAWASAKI Z900</v>
          </cell>
        </row>
        <row r="567">
          <cell r="A567" t="str">
            <v>K0ZH11ST</v>
          </cell>
          <cell r="B567" t="str">
            <v>TOP MASTER KEEWAY ZAHARA 125</v>
          </cell>
        </row>
        <row r="568">
          <cell r="A568" t="str">
            <v>K0ZR61SR</v>
          </cell>
          <cell r="B568" t="str">
            <v>SR SIDE BAG HOLDER KAWA Z650RS</v>
          </cell>
        </row>
        <row r="569">
          <cell r="A569" t="str">
            <v>K0ZR61ST</v>
          </cell>
          <cell r="B569" t="str">
            <v>TOP MASTER KAWASAKI Z650RS</v>
          </cell>
        </row>
        <row r="570">
          <cell r="A570" t="str">
            <v>K0ZR71ST</v>
          </cell>
          <cell r="B570" t="str">
            <v>TOP MASTER KAWA ZR7/7S</v>
          </cell>
        </row>
        <row r="571">
          <cell r="A571" t="str">
            <v>K0ZR98IF</v>
          </cell>
          <cell r="B571" t="str">
            <v>3P SYSTEM KAWASAKI Z900RS</v>
          </cell>
        </row>
        <row r="572">
          <cell r="A572" t="str">
            <v>K0ZR98ST</v>
          </cell>
          <cell r="B572" t="str">
            <v>TOP MASTER KAWASAKI  Z900RS</v>
          </cell>
        </row>
        <row r="573">
          <cell r="A573" t="str">
            <v>K0ZS11ST</v>
          </cell>
          <cell r="B573" t="str">
            <v>TOP MASTER KAWASAKI Z1000SX</v>
          </cell>
        </row>
        <row r="574">
          <cell r="A574" t="str">
            <v>K0ZS18ST</v>
          </cell>
          <cell r="B574" t="str">
            <v>TOP MASTER KAWASAKI Z1000SX</v>
          </cell>
        </row>
        <row r="575">
          <cell r="A575" t="str">
            <v>M010CS</v>
          </cell>
          <cell r="B575" t="str">
            <v>FIXATION CLICK SYSTEM</v>
          </cell>
        </row>
        <row r="576">
          <cell r="A576" t="str">
            <v>M0GH52SR</v>
          </cell>
          <cell r="B576" t="str">
            <v>SR SIDE BAG HOLDER MACBOR EIGHT MILLE 500 SCR</v>
          </cell>
        </row>
        <row r="577">
          <cell r="A577" t="str">
            <v>M0GH52ST</v>
          </cell>
          <cell r="B577" t="str">
            <v>TOP MASTER MACBOR EIGHT MILLE 500 SCR</v>
          </cell>
        </row>
        <row r="578">
          <cell r="A578" t="str">
            <v>M0MD12ST</v>
          </cell>
          <cell r="B578" t="str">
            <v>TOP MASTER MALAGUTI MADISON 125</v>
          </cell>
        </row>
        <row r="579">
          <cell r="A579" t="str">
            <v>M0SM62SR</v>
          </cell>
          <cell r="B579" t="str">
            <v>SR SIDE BAG HOLDER MOTO MORINI SEIEMMEZZO</v>
          </cell>
        </row>
        <row r="580">
          <cell r="A580" t="str">
            <v>M0SM62ST</v>
          </cell>
          <cell r="B580" t="str">
            <v>TOP MASTER MOTO MORINI SEIEMMEZZO STR</v>
          </cell>
        </row>
        <row r="581">
          <cell r="A581" t="str">
            <v>M0ST14IF</v>
          </cell>
          <cell r="B581" t="str">
            <v>3P SYSTEM MOTO GUZZI STELVIO 1000</v>
          </cell>
        </row>
        <row r="582">
          <cell r="A582" t="str">
            <v>M0ST14ST</v>
          </cell>
          <cell r="B582" t="str">
            <v>TOP MASTER MOTO GUZZI STELVIO 1000</v>
          </cell>
        </row>
        <row r="583">
          <cell r="A583" t="str">
            <v>M0V783IF</v>
          </cell>
          <cell r="B583" t="str">
            <v>3P SYSTEM MOTO GUZZI V7 SPECIAL/STONE/CORSA</v>
          </cell>
        </row>
        <row r="584">
          <cell r="A584" t="str">
            <v>M0V783SR</v>
          </cell>
          <cell r="B584" t="str">
            <v>SR SIDE BAG HOLDER MOTO GUZZI V7 STONE/CORSA/TEN/SPECIAL EDITION</v>
          </cell>
        </row>
        <row r="585">
          <cell r="A585" t="str">
            <v>M0V783ST</v>
          </cell>
          <cell r="B585" t="str">
            <v>TOP MASTER MOTO GUZZI V7 SPECIAL/STONE/TEN/CORSA</v>
          </cell>
        </row>
        <row r="586">
          <cell r="A586" t="str">
            <v>M0V787SR</v>
          </cell>
          <cell r="B586" t="str">
            <v>SR SIDE BAG HOLDER MOTO GUZZI V7 821</v>
          </cell>
        </row>
        <row r="587">
          <cell r="A587" t="str">
            <v>M0VM13IF</v>
          </cell>
          <cell r="B587" t="str">
            <v>3P SYSTEM MOTO GUZZI V100 MANDELLO</v>
          </cell>
        </row>
        <row r="588">
          <cell r="A588" t="str">
            <v>M0VM13ST</v>
          </cell>
          <cell r="B588" t="str">
            <v>TOP MASTER MOTO GUZZI V100 MANDELLO</v>
          </cell>
        </row>
        <row r="589">
          <cell r="A589" t="str">
            <v>M0VT894P</v>
          </cell>
          <cell r="B589" t="str">
            <v>4P SYSTEM MOTO GUZZI V85TT</v>
          </cell>
        </row>
        <row r="590">
          <cell r="A590" t="str">
            <v>M0VT89ST</v>
          </cell>
          <cell r="B590" t="str">
            <v>TOP MASTER MOTOGUZZI V85 TT</v>
          </cell>
        </row>
        <row r="591">
          <cell r="A591" t="str">
            <v>M0XC624P</v>
          </cell>
          <cell r="B591" t="str">
            <v>4P SYSTEM MOTO MORINI X-CAPE 649</v>
          </cell>
        </row>
        <row r="592">
          <cell r="A592" t="str">
            <v>M0XC62ST</v>
          </cell>
          <cell r="B592" t="str">
            <v>TOP MASTER MOTO MORINI X-CAPE 649</v>
          </cell>
        </row>
        <row r="593">
          <cell r="A593" t="str">
            <v>M0XR524P</v>
          </cell>
          <cell r="B593" t="str">
            <v>4P SYSTEM MACBOR MONTANA XR5 510</v>
          </cell>
        </row>
        <row r="594">
          <cell r="A594" t="str">
            <v>M0XR52ST</v>
          </cell>
          <cell r="B594" t="str">
            <v>TOP MASTER MACBOR MONTANA XR5 510 / KOVE 510X</v>
          </cell>
        </row>
        <row r="595">
          <cell r="A595" t="str">
            <v>N0GT21SC</v>
          </cell>
          <cell r="B595" t="str">
            <v>FIXATION SHAD LOCK NIU MQIGT ELECTRICA (TAILLE 3)</v>
          </cell>
        </row>
        <row r="596">
          <cell r="A596" t="str">
            <v>N0GT23ST</v>
          </cell>
          <cell r="B596" t="str">
            <v>TOP MASTER NIU MQIGT ELECTRICA</v>
          </cell>
        </row>
        <row r="597">
          <cell r="A597" t="str">
            <v>N0LC18ST</v>
          </cell>
          <cell r="B597" t="str">
            <v>TOP MASTER NIU N SERIES ELECTRICA</v>
          </cell>
        </row>
        <row r="598">
          <cell r="A598" t="str">
            <v>N0MS19ST</v>
          </cell>
          <cell r="B598" t="str">
            <v>TOP MASTER NIU M+ ELECTRICA</v>
          </cell>
        </row>
        <row r="599">
          <cell r="A599" t="str">
            <v>NADTN</v>
          </cell>
          <cell r="B599" t="str">
            <v>KIT TOP CUSTOM UNIVERSAL</v>
          </cell>
        </row>
        <row r="600">
          <cell r="A600" t="str">
            <v>NADTNN</v>
          </cell>
          <cell r="B600" t="str">
            <v>KIT TOP CUSTOM UNIVERSEL NOIR</v>
          </cell>
        </row>
        <row r="601">
          <cell r="A601" t="str">
            <v>P0CT16ST</v>
          </cell>
          <cell r="B601" t="str">
            <v>TOP MASTER PEUGEOT CITY STAR 125i/200i</v>
          </cell>
        </row>
        <row r="602">
          <cell r="A602" t="str">
            <v>P0KS53ST</v>
          </cell>
          <cell r="B602" t="str">
            <v>TOP MASTER PEUGEOT KISBEE 50</v>
          </cell>
        </row>
        <row r="603">
          <cell r="A603" t="str">
            <v>P0LS52ST</v>
          </cell>
          <cell r="B603" t="str">
            <v>TOP MASTER PEUGEOT ELYSTAR 50/125/180</v>
          </cell>
        </row>
        <row r="604">
          <cell r="A604" t="str">
            <v>P0TW14SC</v>
          </cell>
          <cell r="B604" t="str">
            <v>FIXATION SHAD LOCK PEUGEOT TWEET 50/125 (TAILLE 5)</v>
          </cell>
        </row>
        <row r="605">
          <cell r="A605" t="str">
            <v>P0V59T</v>
          </cell>
          <cell r="B605" t="str">
            <v>TOP MASTER PEUGEOT VIVACITY 50</v>
          </cell>
        </row>
        <row r="606">
          <cell r="A606" t="str">
            <v>Q010CS</v>
          </cell>
          <cell r="B606" t="str">
            <v>FIXATION CLICK SYSTEM</v>
          </cell>
        </row>
        <row r="607">
          <cell r="A607" t="str">
            <v>Q0FR34SC</v>
          </cell>
          <cell r="B607" t="str">
            <v>FIXATION SHAD LOCK QJ MOTOR FORT 4.0 (TAILLE 5)</v>
          </cell>
        </row>
        <row r="608">
          <cell r="A608" t="str">
            <v>Q0MT14SC</v>
          </cell>
          <cell r="B608" t="str">
            <v>FIXATION SHAD LOCK QJ MOTOR MTX 125 (TAILLE 5)</v>
          </cell>
        </row>
        <row r="609">
          <cell r="A609" t="str">
            <v>Q0SK72SR</v>
          </cell>
          <cell r="B609" t="str">
            <v>SR SIDE BAG HOLDER MOTO QJ MOTOR SRK 700</v>
          </cell>
        </row>
        <row r="610">
          <cell r="A610" t="str">
            <v>Q0SK72ST</v>
          </cell>
          <cell r="B610" t="str">
            <v>TOP MASTER QJMOTOR SRK 700</v>
          </cell>
        </row>
        <row r="611">
          <cell r="A611" t="str">
            <v>Q0SR13IF</v>
          </cell>
          <cell r="B611" t="str">
            <v>3P SYSTEM QJ MOTOR SRV 125</v>
          </cell>
        </row>
        <row r="612">
          <cell r="A612" t="str">
            <v>Q0SR13SN</v>
          </cell>
          <cell r="B612" t="str">
            <v>SISSYBAR QJ MOTOR SRV 125</v>
          </cell>
        </row>
        <row r="613">
          <cell r="A613" t="str">
            <v>Q0SR13ST</v>
          </cell>
          <cell r="B613" t="str">
            <v>TOP MASTER QJ MOTOR SRK 125S</v>
          </cell>
        </row>
        <row r="614">
          <cell r="A614" t="str">
            <v>Q0SR524P</v>
          </cell>
          <cell r="B614" t="str">
            <v>4P SYSTEM QJMOTOR SRT 550</v>
          </cell>
        </row>
        <row r="615">
          <cell r="A615" t="str">
            <v>Q0SR824P</v>
          </cell>
          <cell r="B615" t="str">
            <v>4P SYSTEM QJMOTOR SRT 800</v>
          </cell>
        </row>
        <row r="616">
          <cell r="A616" t="str">
            <v>Q0SR82ST</v>
          </cell>
          <cell r="B616" t="str">
            <v>TOP MASTER QJMOTOR SRT 800</v>
          </cell>
        </row>
        <row r="617">
          <cell r="A617" t="str">
            <v>Q0SV52SR</v>
          </cell>
          <cell r="B617" t="str">
            <v>SR SIDE BAG HOLDER MOTO QJ MOTOR SRV550</v>
          </cell>
        </row>
        <row r="618">
          <cell r="A618" t="str">
            <v>Q0SV52ST</v>
          </cell>
          <cell r="B618" t="str">
            <v>TOP MASTER QJ MOTOR SRV550</v>
          </cell>
        </row>
        <row r="619">
          <cell r="A619" t="str">
            <v>R0HM41ST</v>
          </cell>
          <cell r="B619" t="str">
            <v>TOP MASTER ROYAL ENFIELD HIMALAYAN</v>
          </cell>
        </row>
        <row r="620">
          <cell r="A620" t="str">
            <v>R0HM44IF</v>
          </cell>
          <cell r="B620" t="str">
            <v>3P SYSTEM ROYAL ENFIELD HIMALAYAN 450</v>
          </cell>
        </row>
        <row r="621">
          <cell r="A621" t="str">
            <v>R0HM44ST</v>
          </cell>
          <cell r="B621" t="str">
            <v>TOP MASTER ROYAL ENFIELD HIMALAYAN 450</v>
          </cell>
        </row>
        <row r="622">
          <cell r="A622" t="str">
            <v>R0HM49IF</v>
          </cell>
          <cell r="B622" t="str">
            <v>3P SYSTEM ROYAL ENFIELD HIMALAYAN 410</v>
          </cell>
        </row>
        <row r="623">
          <cell r="A623" t="str">
            <v>R0NT69SR</v>
          </cell>
          <cell r="B623" t="str">
            <v>SR SIDE BAG HOLDER ROYAL ENFIELD INTERCEPTOR 650</v>
          </cell>
        </row>
        <row r="624">
          <cell r="A624" t="str">
            <v>R0SP63IF</v>
          </cell>
          <cell r="B624" t="str">
            <v>3P SYSTEM ROYAL ENFIELD SUPER METEOR 650</v>
          </cell>
        </row>
        <row r="625">
          <cell r="A625" t="str">
            <v>R0SP63SN</v>
          </cell>
          <cell r="B625" t="str">
            <v>SISSYBAR ROYAL ENFIELD SUPER METEOR 650</v>
          </cell>
        </row>
        <row r="626">
          <cell r="A626" t="str">
            <v>R0VN13IF</v>
          </cell>
          <cell r="B626" t="str">
            <v>3P SYSTEM RIEJU AVENTURA 125</v>
          </cell>
        </row>
        <row r="627">
          <cell r="A627" t="str">
            <v>R0VN13ST</v>
          </cell>
          <cell r="B627" t="str">
            <v>TOP MASTER RIEJU AVENTURA 125</v>
          </cell>
        </row>
        <row r="628">
          <cell r="A628" t="str">
            <v>R0VN534P</v>
          </cell>
          <cell r="B628" t="str">
            <v>4P SYSTEM RIEJU AVENTURA 500</v>
          </cell>
        </row>
        <row r="629">
          <cell r="A629" t="str">
            <v>R0VN53ST</v>
          </cell>
          <cell r="B629" t="str">
            <v>TOP MASTER RIEJU AVENTURA 500</v>
          </cell>
        </row>
        <row r="630">
          <cell r="A630" t="str">
            <v>S010CS</v>
          </cell>
          <cell r="B630" t="str">
            <v>FIXATION CLICK SYSTEM</v>
          </cell>
        </row>
        <row r="631">
          <cell r="A631" t="str">
            <v>S0AV13IST</v>
          </cell>
          <cell r="B631" t="str">
            <v>TOP MASTER SUZUKI AVENIS 125</v>
          </cell>
        </row>
        <row r="632">
          <cell r="A632" t="str">
            <v>S0B64T</v>
          </cell>
          <cell r="B632" t="str">
            <v>TOP MASTER SUZUKI BANDIT N600</v>
          </cell>
        </row>
        <row r="633">
          <cell r="A633" t="str">
            <v>S0BN60ST</v>
          </cell>
          <cell r="B633" t="str">
            <v>TOP MASTER SUZUKI BANDIT 600</v>
          </cell>
        </row>
        <row r="634">
          <cell r="A634" t="str">
            <v>S0BN61IF</v>
          </cell>
          <cell r="B634" t="str">
            <v>3P SYSTEM SUZUKI BANDIT 650/1250</v>
          </cell>
        </row>
        <row r="635">
          <cell r="A635" t="str">
            <v>S0BN69ST</v>
          </cell>
          <cell r="B635" t="str">
            <v>TOP MASTER SUZUKI BANDIT 650</v>
          </cell>
        </row>
        <row r="636">
          <cell r="A636" t="str">
            <v>S0BR12ST</v>
          </cell>
          <cell r="B636" t="str">
            <v>TOP MASTER SUZUKI BURGMAN 125/150</v>
          </cell>
        </row>
        <row r="637">
          <cell r="A637" t="str">
            <v>S0BR14RV</v>
          </cell>
          <cell r="B637" t="str">
            <v>KIT FIXATION DOSSERET SUZUKI BURGMAN STREET 125</v>
          </cell>
        </row>
        <row r="638">
          <cell r="A638" t="str">
            <v>S0BR14SC</v>
          </cell>
          <cell r="B638" t="str">
            <v>FIXATION SHAD LOCK SUZUKI BURGMAN STREET 125 (TAILLE 5)</v>
          </cell>
        </row>
        <row r="639">
          <cell r="A639" t="str">
            <v>S0BR14ST</v>
          </cell>
          <cell r="B639" t="str">
            <v>TOP MASTER SUZUKI BURGMAN STREET 125</v>
          </cell>
        </row>
        <row r="640">
          <cell r="A640" t="str">
            <v>S0BR17RV</v>
          </cell>
          <cell r="B640" t="str">
            <v>KIT DOSSERET SUZUKI BURGMAN 125</v>
          </cell>
        </row>
        <row r="641">
          <cell r="A641" t="str">
            <v>S0BR17ST</v>
          </cell>
          <cell r="B641" t="str">
            <v>TOP MASTER SUZUKI BURGMAN</v>
          </cell>
        </row>
        <row r="642">
          <cell r="A642" t="str">
            <v>S0BR19SC</v>
          </cell>
          <cell r="B642" t="str">
            <v>FIXATION SHAD LOCK SUZUKI BURGMAN 125/200 (TAILLE 7)</v>
          </cell>
        </row>
        <row r="643">
          <cell r="A643" t="str">
            <v>S0BR46ST</v>
          </cell>
          <cell r="B643" t="str">
            <v>TOP MASTER SUZUKI BURGMAN 400</v>
          </cell>
        </row>
        <row r="644">
          <cell r="A644" t="str">
            <v>S0BR47RV</v>
          </cell>
          <cell r="B644" t="str">
            <v>KIT DOSSERET SUZUKI BURGMAN 400</v>
          </cell>
        </row>
        <row r="645">
          <cell r="A645" t="str">
            <v>S0BR47SC</v>
          </cell>
          <cell r="B645" t="str">
            <v>FIXATION SHAD LOCK SUZUKI BURGMAN 400 (TAILLE 7)</v>
          </cell>
        </row>
        <row r="646">
          <cell r="A646" t="str">
            <v>S0BR47ST</v>
          </cell>
          <cell r="B646" t="str">
            <v>TOP MASTER SUZUKI BURGMAN 400</v>
          </cell>
        </row>
        <row r="647">
          <cell r="A647" t="str">
            <v>S0BR62ST</v>
          </cell>
          <cell r="B647" t="str">
            <v>TOP MASTER SUZUKI BURGMAN 650</v>
          </cell>
        </row>
        <row r="648">
          <cell r="A648" t="str">
            <v>S0CP10ST</v>
          </cell>
          <cell r="B648" t="str">
            <v>TOP MASTER SUPER SOCO CPX ELECTRIC</v>
          </cell>
        </row>
        <row r="649">
          <cell r="A649" t="str">
            <v>S0CR38RV</v>
          </cell>
          <cell r="B649" t="str">
            <v>KIT DOSSERET SYM CRUISYM 300i</v>
          </cell>
        </row>
        <row r="650">
          <cell r="A650" t="str">
            <v>S0CR38ST</v>
          </cell>
          <cell r="B650" t="str">
            <v>TOP MASTER SYM CRUISYM 300i</v>
          </cell>
        </row>
        <row r="651">
          <cell r="A651" t="str">
            <v>S0CX19ST</v>
          </cell>
          <cell r="B651" t="str">
            <v>TOP MASTER SUPER SOCO CUX</v>
          </cell>
        </row>
        <row r="652">
          <cell r="A652" t="str">
            <v>S0DR13ST</v>
          </cell>
          <cell r="B652" t="str">
            <v>TOP MASTER SUZUKI ADDRESS 125</v>
          </cell>
        </row>
        <row r="653">
          <cell r="A653" t="str">
            <v>S0DR60ST</v>
          </cell>
          <cell r="B653" t="str">
            <v>TOP MASTER SUZUKI DR650</v>
          </cell>
        </row>
        <row r="654">
          <cell r="A654" t="str">
            <v>S0DX13SC</v>
          </cell>
          <cell r="B654" t="str">
            <v>FIXATION SHAD LOCK SYM ADX 125 (TAILLE 5)</v>
          </cell>
        </row>
        <row r="655">
          <cell r="A655" t="str">
            <v>S0DX13ST</v>
          </cell>
          <cell r="B655" t="str">
            <v>TOP MASTER SYM ADX 125</v>
          </cell>
        </row>
        <row r="656">
          <cell r="A656" t="str">
            <v>S0G78T</v>
          </cell>
          <cell r="B656" t="str">
            <v>TOP MASTER SUZUKI GSX750/600 F</v>
          </cell>
        </row>
        <row r="657">
          <cell r="A657" t="str">
            <v>S0GL69ST</v>
          </cell>
          <cell r="B657" t="str">
            <v>TOP MASTER SUZUKI GLADIUS 650</v>
          </cell>
        </row>
        <row r="658">
          <cell r="A658" t="str">
            <v>S0GR77SE</v>
          </cell>
          <cell r="B658" t="str">
            <v>SIDE BAG HOLDER SUZUKI GSX 750 S</v>
          </cell>
        </row>
        <row r="659">
          <cell r="A659" t="str">
            <v>S0GS12IF</v>
          </cell>
          <cell r="B659" t="str">
            <v>3P SYSTEM SUZUKI GSX-S1000GT</v>
          </cell>
        </row>
        <row r="660">
          <cell r="A660" t="str">
            <v>S0GS12ST</v>
          </cell>
          <cell r="B660" t="str">
            <v>TOP MASTER SUZUKI GSX-S1000GT</v>
          </cell>
        </row>
        <row r="661">
          <cell r="A661" t="str">
            <v>S0GS14IF</v>
          </cell>
          <cell r="B661" t="str">
            <v>3P SYSTEM SUZUKI GSX-S1000GX</v>
          </cell>
        </row>
        <row r="662">
          <cell r="A662" t="str">
            <v>S0GS14ST</v>
          </cell>
          <cell r="B662" t="str">
            <v>TOP MASTER SUZUKI GSX-S1000GX</v>
          </cell>
        </row>
        <row r="663">
          <cell r="A663" t="str">
            <v>S0GS17IF</v>
          </cell>
          <cell r="B663" t="str">
            <v>3P SYSTEM SUZUKI GSX-S 125</v>
          </cell>
        </row>
        <row r="664">
          <cell r="A664" t="str">
            <v>S0GS17ST</v>
          </cell>
          <cell r="B664" t="str">
            <v>TOP MASTER SUZUKI GSX-S 125</v>
          </cell>
        </row>
        <row r="665">
          <cell r="A665" t="str">
            <v>S0GS51ST</v>
          </cell>
          <cell r="B665" t="str">
            <v>TOP MASTER SUZUKI GS 500</v>
          </cell>
        </row>
        <row r="666">
          <cell r="A666" t="str">
            <v>S0GS66ST</v>
          </cell>
          <cell r="B666" t="str">
            <v>TOP MASTER SUZUKI GSR 600</v>
          </cell>
        </row>
        <row r="667">
          <cell r="A667" t="str">
            <v>S0GS71SE</v>
          </cell>
          <cell r="B667" t="str">
            <v>SIDE BAG HOLDER SUZUKI GSR 750</v>
          </cell>
        </row>
        <row r="668">
          <cell r="A668" t="str">
            <v>S0GS71ST</v>
          </cell>
          <cell r="B668" t="str">
            <v>TOP MASTER SUZUKI GSR 750</v>
          </cell>
        </row>
        <row r="669">
          <cell r="A669" t="str">
            <v>S0GS77ST</v>
          </cell>
          <cell r="B669" t="str">
            <v>TOP MASTER SUZUKI GSX 750 S</v>
          </cell>
        </row>
        <row r="670">
          <cell r="A670" t="str">
            <v>S0GT25ST</v>
          </cell>
          <cell r="B670" t="str">
            <v>TOP MASTER SYM GTS 125/250</v>
          </cell>
        </row>
        <row r="671">
          <cell r="A671" t="str">
            <v>S0JM13ST</v>
          </cell>
          <cell r="B671" t="str">
            <v>TOP MASTER SYM JOYMAX 125-i/250i/300i</v>
          </cell>
        </row>
        <row r="672">
          <cell r="A672" t="str">
            <v>S0JT17ST</v>
          </cell>
          <cell r="B672" t="str">
            <v>TOP MASTER SYM JET14 50/125</v>
          </cell>
        </row>
        <row r="673">
          <cell r="A673" t="str">
            <v>S0JY11SC</v>
          </cell>
          <cell r="B673" t="str">
            <v>FIXATION SHAD LOCK SYM JOYMAX Z+ 125/300 (TAILLE 5)</v>
          </cell>
        </row>
        <row r="674">
          <cell r="A674" t="str">
            <v>S0JY33SC</v>
          </cell>
          <cell r="B674" t="str">
            <v>FIXATION SHAD LOCK SYM JOYRIDER 300 (TAILLE 5)</v>
          </cell>
        </row>
        <row r="675">
          <cell r="A675" t="str">
            <v>S0JY33ST</v>
          </cell>
          <cell r="B675" t="str">
            <v>TOP MASTER SYM JOYRIDER 300</v>
          </cell>
        </row>
        <row r="676">
          <cell r="A676" t="str">
            <v>S0KT19IF</v>
          </cell>
          <cell r="B676" t="str">
            <v>3P SYSTEM SUZUKI KATANA 1000</v>
          </cell>
        </row>
        <row r="677">
          <cell r="A677" t="str">
            <v>S0MS41RV</v>
          </cell>
          <cell r="B677" t="str">
            <v>KIT FIXATION DOSSERET SYM MAXSYM 400</v>
          </cell>
        </row>
        <row r="678">
          <cell r="A678" t="str">
            <v>S0MS41ST</v>
          </cell>
          <cell r="B678" t="str">
            <v>TOP MASTER SYM MAXSYM 400</v>
          </cell>
        </row>
        <row r="679">
          <cell r="A679" t="str">
            <v>S0MS43SC</v>
          </cell>
          <cell r="B679" t="str">
            <v>FIXATION SHAD LOCK SYM MAXSYM 400 (TAILLE 5)</v>
          </cell>
        </row>
        <row r="680">
          <cell r="A680" t="str">
            <v>S0MX46ST</v>
          </cell>
          <cell r="B680" t="str">
            <v>TOP MASTER SYM MAXIM 400i/600i</v>
          </cell>
        </row>
        <row r="681">
          <cell r="A681" t="str">
            <v>S0MX50RV</v>
          </cell>
          <cell r="B681" t="str">
            <v>KIT DOSSERET SYM MAXSYM 500 TL</v>
          </cell>
        </row>
        <row r="682">
          <cell r="A682" t="str">
            <v>S0MX50ST</v>
          </cell>
          <cell r="B682" t="str">
            <v>TOP MASTER SYM MAXSYM 500 TL</v>
          </cell>
        </row>
        <row r="683">
          <cell r="A683" t="str">
            <v>S0Q800</v>
          </cell>
          <cell r="B683" t="str">
            <v>TOP CASE QUAD ATV 80</v>
          </cell>
        </row>
        <row r="684">
          <cell r="A684" t="str">
            <v>S0S21T</v>
          </cell>
          <cell r="B684" t="str">
            <v>TOP MASTER SUZUKI BURGMAN 250/400</v>
          </cell>
        </row>
        <row r="685">
          <cell r="A685" t="str">
            <v>S0SL10RV</v>
          </cell>
          <cell r="B685" t="str">
            <v>KIT FIXATION DOSSERET SILENCE S01</v>
          </cell>
        </row>
        <row r="686">
          <cell r="A686" t="str">
            <v>S0SL10SC</v>
          </cell>
          <cell r="B686" t="str">
            <v>FIXATION SHAD LOCK SILENCE S01 (TAILLE 7)</v>
          </cell>
        </row>
        <row r="687">
          <cell r="A687" t="str">
            <v>S0SL10ST</v>
          </cell>
          <cell r="B687" t="str">
            <v>TOP MASTER SILENCE S01</v>
          </cell>
        </row>
        <row r="688">
          <cell r="A688" t="str">
            <v>S0SM10SC</v>
          </cell>
          <cell r="B688" t="str">
            <v>FIXATION SHAD LOCK SYM SYMPHONY ST125 (TAILLE 3)</v>
          </cell>
        </row>
        <row r="689">
          <cell r="A689" t="str">
            <v>S0SM11SC</v>
          </cell>
          <cell r="B689" t="str">
            <v>FIXATION SHAD LOCK SYM SYMPHONY- PEUGEOT TWEET 50/125 (TAILLE 3)</v>
          </cell>
        </row>
        <row r="690">
          <cell r="A690" t="str">
            <v>S0SM15ST</v>
          </cell>
          <cell r="B690" t="str">
            <v>TOP MASTER SYM SYMPHONY ST125 / JET 14 EVO 125</v>
          </cell>
        </row>
        <row r="691">
          <cell r="A691" t="str">
            <v>S0ST13ST</v>
          </cell>
          <cell r="B691" t="str">
            <v>TOP MASTER SEGWAY STD E125S</v>
          </cell>
        </row>
        <row r="692">
          <cell r="A692" t="str">
            <v>S0ST33ST</v>
          </cell>
          <cell r="B692" t="str">
            <v>TOP MASTER SEGWAY STD E 300</v>
          </cell>
        </row>
        <row r="693">
          <cell r="A693" t="str">
            <v>S0SV68IF</v>
          </cell>
          <cell r="B693" t="str">
            <v>3P SYSTEM SUZUKI SV 650</v>
          </cell>
        </row>
        <row r="694">
          <cell r="A694" t="str">
            <v>S0SV68ST</v>
          </cell>
          <cell r="B694" t="str">
            <v>TOP MASTER SUZUKI SV 650</v>
          </cell>
        </row>
        <row r="695">
          <cell r="A695" t="str">
            <v>S0SV69ST</v>
          </cell>
          <cell r="B695" t="str">
            <v>TOP MASTER SUZUKI SV 650</v>
          </cell>
        </row>
        <row r="696">
          <cell r="A696" t="str">
            <v>S0SY11SC</v>
          </cell>
          <cell r="B696" t="str">
            <v>FIXATION SHAD LOCK SYM SYMPHONY ST125/JET 14 EVO 125 (TAILLE 3)</v>
          </cell>
        </row>
        <row r="697">
          <cell r="A697" t="str">
            <v>S0TC13ST</v>
          </cell>
          <cell r="B697" t="str">
            <v>TOP MASTER SUPER SOCO TC MAX</v>
          </cell>
        </row>
        <row r="698">
          <cell r="A698" t="str">
            <v>S0TC53ST</v>
          </cell>
          <cell r="B698" t="str">
            <v>TOP MASTER SUPER SOCO TC50/TC125</v>
          </cell>
        </row>
        <row r="699">
          <cell r="A699" t="str">
            <v>S0VN13SC</v>
          </cell>
          <cell r="B699" t="str">
            <v>FIXATION SHAD LOCK SUZUKI AVENIS 125/ADDRESS 125 (TAILLE 3)</v>
          </cell>
        </row>
        <row r="700">
          <cell r="A700" t="str">
            <v>S0VS104P</v>
          </cell>
          <cell r="B700" t="str">
            <v>4P SYSTEM SUZUKI V-STROM 1000/1050</v>
          </cell>
        </row>
        <row r="701">
          <cell r="A701" t="str">
            <v>S0VS10IF</v>
          </cell>
          <cell r="B701" t="str">
            <v>3P SYSTEM V-STROM 1000/1050/XT</v>
          </cell>
        </row>
        <row r="702">
          <cell r="A702" t="str">
            <v>S0VS12ST</v>
          </cell>
          <cell r="B702" t="str">
            <v>TOP MASTER SUZUKI V STROM DL 650</v>
          </cell>
        </row>
        <row r="703">
          <cell r="A703" t="str">
            <v>S0VS14ST</v>
          </cell>
          <cell r="B703" t="str">
            <v>TOP MASTER SUZUKI V-STROM 650/1000</v>
          </cell>
        </row>
        <row r="704">
          <cell r="A704" t="str">
            <v>S0VS27IF</v>
          </cell>
          <cell r="B704" t="str">
            <v>3P SYSTEM V-STROM 250</v>
          </cell>
        </row>
        <row r="705">
          <cell r="A705" t="str">
            <v>S0VS27ST</v>
          </cell>
          <cell r="B705" t="str">
            <v>TOP MASTER SUZUKI V-STROM 250</v>
          </cell>
        </row>
        <row r="706">
          <cell r="A706" t="str">
            <v>S0VS61IF</v>
          </cell>
          <cell r="B706" t="str">
            <v>3P SYSTEM SUZUKI V-STROM 650</v>
          </cell>
        </row>
        <row r="707">
          <cell r="A707" t="str">
            <v>S0VS62IF</v>
          </cell>
          <cell r="B707" t="str">
            <v>3P SYSTEM SUZUKI V-STROM 650</v>
          </cell>
        </row>
        <row r="708">
          <cell r="A708" t="str">
            <v>S0VS62SE</v>
          </cell>
          <cell r="B708" t="str">
            <v>SIDE BAG HOLDER SUZUKI VSTROM 650</v>
          </cell>
        </row>
        <row r="709">
          <cell r="A709" t="str">
            <v>S0VS62ST</v>
          </cell>
          <cell r="B709" t="str">
            <v>TOP MASTER SUZUKI V-STROM 650</v>
          </cell>
        </row>
        <row r="710">
          <cell r="A710" t="str">
            <v>S0VS63IF</v>
          </cell>
          <cell r="B710" t="str">
            <v>3P SYSTEM SUZUKI V-STROM 650</v>
          </cell>
        </row>
        <row r="711">
          <cell r="A711" t="str">
            <v>S0VS694P</v>
          </cell>
          <cell r="B711" t="str">
            <v>4P SYSTEM SUZUKI V-STROM 650</v>
          </cell>
        </row>
        <row r="712">
          <cell r="A712" t="str">
            <v>S0VS834P</v>
          </cell>
          <cell r="B712" t="str">
            <v>4P SYSTEM SUZUKI V-STROM 800 SE/DE/TECH</v>
          </cell>
        </row>
        <row r="713">
          <cell r="A713" t="str">
            <v>S0VS83IF</v>
          </cell>
          <cell r="B713" t="str">
            <v>3P SYSTEM SUZUKI V-STROM 800 SE/DE/TECH</v>
          </cell>
        </row>
        <row r="714">
          <cell r="A714" t="str">
            <v>S0VS83ST</v>
          </cell>
          <cell r="B714" t="str">
            <v>TOP MASTER SUZUKI V-STROM 800 SE/DE/TECH</v>
          </cell>
        </row>
        <row r="715">
          <cell r="A715" t="str">
            <v>S1Q8BOR</v>
          </cell>
          <cell r="B715" t="str">
            <v>KIT VISSERIE QUAD</v>
          </cell>
        </row>
        <row r="716">
          <cell r="A716" t="str">
            <v>SHH0B6200</v>
          </cell>
          <cell r="B716" t="str">
            <v>SELLE CONFORT HONDA CBR 600F</v>
          </cell>
        </row>
        <row r="717">
          <cell r="A717" t="str">
            <v>SHH0B6201</v>
          </cell>
          <cell r="B717" t="str">
            <v>SELLE CONFORT CBR 600F BLEU</v>
          </cell>
        </row>
        <row r="718">
          <cell r="A718" t="str">
            <v>SHH0B6209</v>
          </cell>
          <cell r="B718" t="str">
            <v>SELLE CONFORT HONDA CBR 600F ROUGE</v>
          </cell>
        </row>
        <row r="719">
          <cell r="A719" t="str">
            <v>SHK0Z1000C</v>
          </cell>
          <cell r="B719" t="str">
            <v>SELLE CONFORT KAWASAKI Z1000-750 GRIS/NOIR</v>
          </cell>
        </row>
        <row r="720">
          <cell r="A720" t="str">
            <v>SHV0M2320</v>
          </cell>
          <cell r="B720" t="str">
            <v>SELLE CONFORT PIAGGIO MP3 NOIR/GRIS</v>
          </cell>
        </row>
        <row r="721">
          <cell r="A721" t="str">
            <v>SHY0F7000</v>
          </cell>
          <cell r="B721" t="str">
            <v>SELLE CONFORT YAMAHA FAZER 600</v>
          </cell>
        </row>
        <row r="722">
          <cell r="A722" t="str">
            <v>SHY0M9300</v>
          </cell>
          <cell r="B722" t="str">
            <v>SELLE CONFORT YAMAHA MT-09</v>
          </cell>
        </row>
        <row r="723">
          <cell r="A723" t="str">
            <v>SHY0T5320</v>
          </cell>
          <cell r="B723" t="str">
            <v>SELLE CONFORT YAMAHA T-MAX GRIS</v>
          </cell>
        </row>
        <row r="724">
          <cell r="A724" t="str">
            <v>T010CS</v>
          </cell>
          <cell r="B724" t="str">
            <v>FIXATION CLICK SYSTEM</v>
          </cell>
        </row>
        <row r="725">
          <cell r="A725" t="str">
            <v>T011CS</v>
          </cell>
          <cell r="B725" t="str">
            <v>FIXATION CLICK SYSTEM</v>
          </cell>
        </row>
        <row r="726">
          <cell r="A726" t="str">
            <v>T012CS</v>
          </cell>
          <cell r="B726" t="str">
            <v>FIXATION CLICK SYSTEM</v>
          </cell>
        </row>
        <row r="727">
          <cell r="A727" t="str">
            <v>T0ST98SR</v>
          </cell>
          <cell r="B727" t="str">
            <v>SR SIDE BAG HOLDER TRIUMPH STREET SCRAMBLER 900</v>
          </cell>
        </row>
        <row r="728">
          <cell r="A728" t="str">
            <v>T0TG124P</v>
          </cell>
          <cell r="B728" t="str">
            <v>4P SYSTEM TRIUMPH TIGER 1200 GT/RALLY</v>
          </cell>
        </row>
        <row r="729">
          <cell r="A729" t="str">
            <v>T0TG16IF</v>
          </cell>
          <cell r="B729" t="str">
            <v>3P SYSTEM TRIUMPH TIGER 1050</v>
          </cell>
        </row>
        <row r="730">
          <cell r="A730" t="str">
            <v>T0TG16ST</v>
          </cell>
          <cell r="B730" t="str">
            <v>TOP MASTER TRIUMPH TIGER S 1050</v>
          </cell>
        </row>
        <row r="731">
          <cell r="A731" t="str">
            <v>T0TG62IF</v>
          </cell>
          <cell r="B731" t="str">
            <v>3P SYSTEM TRIUMPH TIGER SPORT 660</v>
          </cell>
        </row>
        <row r="732">
          <cell r="A732" t="str">
            <v>T0TG62ST</v>
          </cell>
          <cell r="B732" t="str">
            <v>TOP MASTER TRIUMPH TIGER SPORT 660</v>
          </cell>
        </row>
        <row r="733">
          <cell r="A733" t="str">
            <v>T0TG814P</v>
          </cell>
          <cell r="B733" t="str">
            <v>4P SYSTEM TRIUMPH TIGER 800</v>
          </cell>
        </row>
        <row r="734">
          <cell r="A734" t="str">
            <v>T0TG81ST</v>
          </cell>
          <cell r="B734" t="str">
            <v>TOP MASTER TRIUMPH TIGER 800 XC</v>
          </cell>
        </row>
        <row r="735">
          <cell r="A735" t="str">
            <v>T0TG88IF</v>
          </cell>
          <cell r="B735" t="str">
            <v>3P SYSTEM TRIUMPH TIGER 800 XRX</v>
          </cell>
        </row>
        <row r="736">
          <cell r="A736" t="str">
            <v>T0TG904P</v>
          </cell>
          <cell r="B736" t="str">
            <v>4P SYSTEM TRIUMPH TIGER 900/GT/RALLY</v>
          </cell>
        </row>
        <row r="737">
          <cell r="A737" t="str">
            <v>T0TG90ST</v>
          </cell>
          <cell r="B737" t="str">
            <v>TOP MASTER TRIUMPH TIGER 900-1200/GT/RALLY</v>
          </cell>
        </row>
        <row r="738">
          <cell r="A738" t="str">
            <v>T0XP16IF</v>
          </cell>
          <cell r="B738" t="str">
            <v>3P SYSTEM TRIUMPH EXPLORER 1200</v>
          </cell>
        </row>
        <row r="739">
          <cell r="A739" t="str">
            <v>U0CH59ST</v>
          </cell>
          <cell r="B739" t="str">
            <v>TOP MASTER UM CHILL 50</v>
          </cell>
        </row>
        <row r="740">
          <cell r="A740" t="str">
            <v>U0DV18IF</v>
          </cell>
          <cell r="B740" t="str">
            <v>3P SYSTEM UM ADVENTURE</v>
          </cell>
        </row>
        <row r="741">
          <cell r="A741" t="str">
            <v>U0DV18ST</v>
          </cell>
          <cell r="B741" t="str">
            <v>TOP MASTER UM ADVENTUR 125</v>
          </cell>
        </row>
        <row r="742">
          <cell r="A742" t="str">
            <v>U0RN19IF</v>
          </cell>
          <cell r="B742" t="str">
            <v>3P SYSTEM UM RENEGADE 125</v>
          </cell>
        </row>
        <row r="743">
          <cell r="A743" t="str">
            <v>U0RN19ST</v>
          </cell>
          <cell r="B743" t="str">
            <v>TOP MASTER UM RENEGADE 125</v>
          </cell>
        </row>
        <row r="744">
          <cell r="A744" t="str">
            <v>U0SC18ST</v>
          </cell>
          <cell r="B744" t="str">
            <v>TOP MASTER SCRAMBLER CLASSIC/SPORT</v>
          </cell>
        </row>
        <row r="745">
          <cell r="A745" t="str">
            <v>V010CS</v>
          </cell>
          <cell r="B745" t="str">
            <v>FIXATION CLICK SYSTEM</v>
          </cell>
        </row>
        <row r="746">
          <cell r="A746" t="str">
            <v>V0AC30IF</v>
          </cell>
          <cell r="B746" t="str">
            <v>3P SYSTEM VOGE 300AC</v>
          </cell>
        </row>
        <row r="747">
          <cell r="A747" t="str">
            <v>V0AC30ST</v>
          </cell>
          <cell r="B747" t="str">
            <v>TOP MASTER VOGE AC300</v>
          </cell>
        </row>
        <row r="748">
          <cell r="A748" t="str">
            <v>V0AC52SR</v>
          </cell>
          <cell r="B748" t="str">
            <v>SR SIDE BAG HOLDER VOGE 500AC/525AC</v>
          </cell>
        </row>
        <row r="749">
          <cell r="A749" t="str">
            <v>V0AC52ST</v>
          </cell>
          <cell r="B749" t="str">
            <v>TOP MASTER VOGE 500AC/525AC/ACX</v>
          </cell>
        </row>
        <row r="750">
          <cell r="A750" t="str">
            <v>V0BV41RV</v>
          </cell>
          <cell r="B750" t="str">
            <v>KIT FIXATION DOSSERET PIAGGIO BEVERLY 300/400/300S/400S</v>
          </cell>
        </row>
        <row r="751">
          <cell r="A751" t="str">
            <v>V0BV41SC</v>
          </cell>
          <cell r="B751" t="str">
            <v>FIXATION SHAD LOCK PIAGGIO BEVERLY 300S/400S (TAILLE 5)</v>
          </cell>
        </row>
        <row r="752">
          <cell r="A752" t="str">
            <v>V0BV41ST</v>
          </cell>
          <cell r="B752" t="str">
            <v>TOP MASTER PIAGGIO BEVERLY 300/400/300S/400S</v>
          </cell>
        </row>
        <row r="753">
          <cell r="A753" t="str">
            <v>V0DS31IF</v>
          </cell>
          <cell r="B753" t="str">
            <v>3P SYSTEM VOGE 300DS</v>
          </cell>
        </row>
        <row r="754">
          <cell r="A754" t="str">
            <v>V0DS31ST</v>
          </cell>
          <cell r="B754" t="str">
            <v>TOP MASTER VOGE 300DS</v>
          </cell>
        </row>
        <row r="755">
          <cell r="A755" t="str">
            <v>V0DS504P</v>
          </cell>
          <cell r="B755" t="str">
            <v>4P SYSTEM VOGE 500 DS/ DSX</v>
          </cell>
        </row>
        <row r="756">
          <cell r="A756" t="str">
            <v>V0DS50IF</v>
          </cell>
          <cell r="B756" t="str">
            <v>3P SYSTEM VOGE 500DS</v>
          </cell>
        </row>
        <row r="757">
          <cell r="A757" t="str">
            <v>V0DS50ST</v>
          </cell>
          <cell r="B757" t="str">
            <v>TOP MASTER VOGE 500DS</v>
          </cell>
        </row>
        <row r="758">
          <cell r="A758" t="str">
            <v>V0DS534P</v>
          </cell>
          <cell r="B758" t="str">
            <v>4P SYSTEM VOGE 525 DSX / BLACK KNIGHT</v>
          </cell>
        </row>
        <row r="759">
          <cell r="A759" t="str">
            <v>V0DS53IF</v>
          </cell>
          <cell r="B759" t="str">
            <v>3P SYSTEM VOGE 525 DSX / BLACK KNIGHT</v>
          </cell>
        </row>
        <row r="760">
          <cell r="A760" t="str">
            <v>V0DS53ST</v>
          </cell>
          <cell r="B760" t="str">
            <v>TOP MASTER VOGE 525 DSX</v>
          </cell>
        </row>
        <row r="761">
          <cell r="A761" t="str">
            <v>V0DS614P</v>
          </cell>
          <cell r="B761" t="str">
            <v>4P SYSTEM VOGE 650 DS/DSX</v>
          </cell>
        </row>
        <row r="762">
          <cell r="A762" t="str">
            <v>V0DS61IF</v>
          </cell>
          <cell r="B762" t="str">
            <v>3P SYSTEM VOGE 650 DS/DSX</v>
          </cell>
        </row>
        <row r="763">
          <cell r="A763" t="str">
            <v>V0DS61ST</v>
          </cell>
          <cell r="B763" t="str">
            <v>TOP MASTER VOGE 650 DS/DSX</v>
          </cell>
        </row>
        <row r="764">
          <cell r="A764" t="str">
            <v>V0DS944P</v>
          </cell>
          <cell r="B764" t="str">
            <v>4P SYSTEM VOGE 900 DSX</v>
          </cell>
        </row>
        <row r="765">
          <cell r="A765" t="str">
            <v>V0DS94IF</v>
          </cell>
          <cell r="B765" t="str">
            <v>3P SYSTEM VOGE 900 DSX</v>
          </cell>
        </row>
        <row r="766">
          <cell r="A766" t="str">
            <v>V0DS94ST</v>
          </cell>
          <cell r="B766" t="str">
            <v>TOP MASTER VOGE 900 DSX</v>
          </cell>
        </row>
        <row r="767">
          <cell r="A767" t="str">
            <v>V0DV14SC</v>
          </cell>
          <cell r="B767" t="str">
            <v>FIXATION SHAD LOCK VOGE SR1 125 ADV (TAILLE 5)</v>
          </cell>
        </row>
        <row r="768">
          <cell r="A768" t="str">
            <v>V0DV14ST</v>
          </cell>
          <cell r="B768" t="str">
            <v>TOP MASTER VOGE SR1 ADV 125</v>
          </cell>
        </row>
        <row r="769">
          <cell r="A769" t="str">
            <v>V0DX61ST</v>
          </cell>
          <cell r="B769" t="str">
            <v>TOP MASTER VOGE 650 DSX</v>
          </cell>
        </row>
        <row r="770">
          <cell r="A770" t="str">
            <v>V0FL13ST</v>
          </cell>
          <cell r="B770" t="str">
            <v>TOP MASTER PIAGGIO FLY 125i</v>
          </cell>
        </row>
        <row r="771">
          <cell r="A771" t="str">
            <v>V0GT32SC</v>
          </cell>
          <cell r="B771" t="str">
            <v>FIXATION SHAD LOCK PIAGGIO VESPA GTS SUPER 125/300  (TAILLE 3)</v>
          </cell>
        </row>
        <row r="772">
          <cell r="A772" t="str">
            <v>V0GT39ST</v>
          </cell>
          <cell r="B772" t="str">
            <v>TOP MASTER PIAGGIO VESPA GTS SUPER 125/300</v>
          </cell>
        </row>
        <row r="773">
          <cell r="A773" t="str">
            <v>V0IPR19ST</v>
          </cell>
          <cell r="B773" t="str">
            <v>TOP MASTER VESPA PRIMAVERA/ SPRINT</v>
          </cell>
        </row>
        <row r="774">
          <cell r="A774" t="str">
            <v>V0LB15SC</v>
          </cell>
          <cell r="B774" t="str">
            <v>FIXATION SHAD LOCK PIAGGIO LIBERTY 50/125 (TAILLE 3)</v>
          </cell>
        </row>
        <row r="775">
          <cell r="A775" t="str">
            <v>V0LB19ST</v>
          </cell>
          <cell r="B775" t="str">
            <v>TOP MASTER PIAGGIO LIBERTY</v>
          </cell>
        </row>
        <row r="776">
          <cell r="A776" t="str">
            <v>V0LX55ST</v>
          </cell>
          <cell r="B776" t="str">
            <v>TOP MASTER PIAGGIO LX50/125</v>
          </cell>
        </row>
        <row r="777">
          <cell r="A777" t="str">
            <v>V0MD12SC</v>
          </cell>
          <cell r="B777" t="str">
            <v>FIXATION SHAD LOCK PIAGGIO MEDLEY 125/150 (TAILLE 5)</v>
          </cell>
        </row>
        <row r="778">
          <cell r="A778" t="str">
            <v>V0MD16ST</v>
          </cell>
          <cell r="B778" t="str">
            <v>TOP MASTER PIAGGIO MEDLEY 125/150</v>
          </cell>
        </row>
        <row r="779">
          <cell r="A779" t="str">
            <v>V0MP10ST</v>
          </cell>
          <cell r="B779" t="str">
            <v>TOP MASTER PIAGGIO MP3/LT/RL HYBRID 125</v>
          </cell>
        </row>
        <row r="780">
          <cell r="A780" t="str">
            <v>V0MP33SC</v>
          </cell>
          <cell r="B780" t="str">
            <v>FIXATION SHAD LOCK PIAGGIO MP3 300 (TAILLE 5)</v>
          </cell>
        </row>
        <row r="781">
          <cell r="A781" t="str">
            <v>V0MP41SC</v>
          </cell>
          <cell r="B781" t="str">
            <v>FIXATION SHAD LOCK PIAGGIO MP3 400/500 EURO 5 (TAILLE 5)</v>
          </cell>
        </row>
        <row r="782">
          <cell r="A782" t="str">
            <v>V0MP43RV</v>
          </cell>
          <cell r="B782" t="str">
            <v>KIT FIXATION DOSSERET PIAGGIO MP3 400/SPORT/EXCLUSIVE 530</v>
          </cell>
        </row>
        <row r="783">
          <cell r="A783" t="str">
            <v>V0MP43SC</v>
          </cell>
          <cell r="B783" t="str">
            <v>FIXATION SHAD LOCK PIAGGIO MP3 400/SPORT/EXCLUSIVE 530 (TAILLE 5)</v>
          </cell>
        </row>
        <row r="784">
          <cell r="A784" t="str">
            <v>V0MP43ST</v>
          </cell>
          <cell r="B784" t="str">
            <v>TOP MASTER PIAGGIO MP3 400/SPORT/EXCLUSIVE 530</v>
          </cell>
        </row>
        <row r="785">
          <cell r="A785" t="str">
            <v>V0MP54ST</v>
          </cell>
          <cell r="B785" t="str">
            <v>TOP MASTER PIAGGIO MP3 500 SPORT</v>
          </cell>
        </row>
        <row r="786">
          <cell r="A786" t="str">
            <v>V0MP58ST</v>
          </cell>
          <cell r="B786" t="str">
            <v>TOP MASTER PIAGGIO MP3 300/350/500 HPE SPORT/BUSINESS</v>
          </cell>
        </row>
        <row r="787">
          <cell r="A787" t="str">
            <v>V0NL52SC</v>
          </cell>
          <cell r="B787" t="str">
            <v>FIXATION SHAD LOCK PIAGGIO ONE ELECTRICA (TAILLE 5)</v>
          </cell>
        </row>
        <row r="788">
          <cell r="A788" t="str">
            <v>V0NL52ST</v>
          </cell>
          <cell r="B788" t="str">
            <v>TOP MASTER PIAGGIO ONE ELECTRICA</v>
          </cell>
        </row>
        <row r="789">
          <cell r="A789" t="str">
            <v>V0NR55ST</v>
          </cell>
          <cell r="B789" t="str">
            <v>TOP MASTER PIAGGIO NRG ENERGY 50</v>
          </cell>
        </row>
        <row r="790">
          <cell r="A790" t="str">
            <v>V0PR14SC</v>
          </cell>
          <cell r="B790" t="str">
            <v>FIXATION SHAD LOCK PIAGGIO PRIMAVERA 50/125 (TAILLE 3)</v>
          </cell>
        </row>
        <row r="791">
          <cell r="A791" t="str">
            <v>V0RL33IF</v>
          </cell>
          <cell r="B791" t="str">
            <v>3P SYSTEM VOGE 300 RALLY</v>
          </cell>
        </row>
        <row r="792">
          <cell r="A792" t="str">
            <v>V0RL33ST</v>
          </cell>
          <cell r="B792" t="str">
            <v>TOP MASTER VOGE 300 RALLY</v>
          </cell>
        </row>
        <row r="793">
          <cell r="A793" t="str">
            <v>V0SR14SC</v>
          </cell>
          <cell r="B793" t="str">
            <v>FIXATION SHAD LOCK VOGE SR1 125 (TAILLE 5)</v>
          </cell>
        </row>
        <row r="794">
          <cell r="A794" t="str">
            <v>V0SR42ST</v>
          </cell>
          <cell r="B794" t="str">
            <v>TOP MASTER VOGE SR4 MAX</v>
          </cell>
        </row>
        <row r="795">
          <cell r="A795" t="str">
            <v>V0TH11ST</v>
          </cell>
          <cell r="B795" t="str">
            <v>TOP MASTER PIAGGIO THYPOON 50-125</v>
          </cell>
        </row>
        <row r="796">
          <cell r="A796" t="str">
            <v>V0TR18ST</v>
          </cell>
          <cell r="B796" t="str">
            <v>TOP MASTER PIAGGIO BEVERLY TOURER 125/250/400</v>
          </cell>
        </row>
        <row r="797">
          <cell r="A797" t="str">
            <v>V0VR30IF</v>
          </cell>
          <cell r="B797" t="str">
            <v>3P SYSTEM VOGE 300R</v>
          </cell>
        </row>
        <row r="798">
          <cell r="A798" t="str">
            <v>V0VR30ST</v>
          </cell>
          <cell r="B798" t="str">
            <v>TOP MASTER VOGE 300R</v>
          </cell>
        </row>
        <row r="799">
          <cell r="A799" t="str">
            <v>V0VR50ST</v>
          </cell>
          <cell r="B799" t="str">
            <v>TOP MASTER VOGE 500 R</v>
          </cell>
        </row>
        <row r="800">
          <cell r="A800" t="str">
            <v>V0YR11RV</v>
          </cell>
          <cell r="B800" t="str">
            <v>KIT DOSSERET PIAGGIO MP3 YOURBAN</v>
          </cell>
        </row>
        <row r="801">
          <cell r="A801" t="str">
            <v>V0YR11ST</v>
          </cell>
          <cell r="B801" t="str">
            <v>TOP MASTER PIAGGIO MP3 YOURBAN</v>
          </cell>
        </row>
        <row r="802">
          <cell r="A802" t="str">
            <v>V0ZP59ST</v>
          </cell>
          <cell r="B802" t="str">
            <v>TOP MASTER PIAGGIO ZIP 50 2 TEMPI</v>
          </cell>
        </row>
        <row r="803">
          <cell r="A803" t="str">
            <v>W010CS</v>
          </cell>
          <cell r="B803" t="str">
            <v>FIXATION CLICK SYSTEM</v>
          </cell>
        </row>
        <row r="804">
          <cell r="A804" t="str">
            <v>W011CS</v>
          </cell>
          <cell r="B804" t="str">
            <v>FIXATION CLICK SYSTEM BMW</v>
          </cell>
        </row>
        <row r="805">
          <cell r="A805" t="str">
            <v>W0CE42RV</v>
          </cell>
          <cell r="B805" t="str">
            <v>KIT FIXATION DOSSERET BMW CE 04</v>
          </cell>
        </row>
        <row r="806">
          <cell r="A806" t="str">
            <v>W0CE42ST</v>
          </cell>
          <cell r="B806" t="str">
            <v>TOP MASTER BMW CE 04</v>
          </cell>
        </row>
        <row r="807">
          <cell r="A807" t="str">
            <v>W0CG49RV</v>
          </cell>
          <cell r="B807" t="str">
            <v>KIT DOSSERET BMW C400GT</v>
          </cell>
        </row>
        <row r="808">
          <cell r="A808" t="str">
            <v>W0CG49ST</v>
          </cell>
          <cell r="B808" t="str">
            <v>TOP MASTER BMW C400GT</v>
          </cell>
        </row>
        <row r="809">
          <cell r="A809" t="str">
            <v>W0CG62RV</v>
          </cell>
          <cell r="B809" t="str">
            <v>DOSSERET BMW C650GT</v>
          </cell>
        </row>
        <row r="810">
          <cell r="A810" t="str">
            <v>W0CG62ST</v>
          </cell>
          <cell r="B810" t="str">
            <v>TOP MASTER BMW C 650 GT</v>
          </cell>
        </row>
        <row r="811">
          <cell r="A811" t="str">
            <v>W0CS62RV</v>
          </cell>
          <cell r="B811" t="str">
            <v>DOSSERET BMW C600/650 SPORT</v>
          </cell>
        </row>
        <row r="812">
          <cell r="A812" t="str">
            <v>W0CS62ST</v>
          </cell>
          <cell r="B812" t="str">
            <v>TOP MASTER BMW C600 SPORT</v>
          </cell>
        </row>
        <row r="813">
          <cell r="A813" t="str">
            <v>W0CV17ST</v>
          </cell>
          <cell r="B813" t="str">
            <v>TOP MASTER BMW C-EVOLUTION ELECTRIC</v>
          </cell>
        </row>
        <row r="814">
          <cell r="A814" t="str">
            <v>W0CX41SC</v>
          </cell>
          <cell r="B814" t="str">
            <v>FIXATION SHAD LOCK BMW C400X (TAILLE 5)</v>
          </cell>
        </row>
        <row r="815">
          <cell r="A815" t="str">
            <v>W0CX49ST</v>
          </cell>
          <cell r="B815" t="str">
            <v>TOP MASTER BMW C400X</v>
          </cell>
        </row>
        <row r="816">
          <cell r="A816" t="str">
            <v>W0FG64ST</v>
          </cell>
          <cell r="B816" t="str">
            <v>TOP MASTER BMW F650 GS</v>
          </cell>
        </row>
        <row r="817">
          <cell r="A817" t="str">
            <v>W0FG68ST</v>
          </cell>
          <cell r="B817" t="str">
            <v>TOP MASTER BMW F650 GS/F800 GS</v>
          </cell>
        </row>
        <row r="818">
          <cell r="A818" t="str">
            <v>W0FG78ST</v>
          </cell>
          <cell r="B818" t="str">
            <v>TOP MASTER BMW F750GS /F850GS</v>
          </cell>
        </row>
        <row r="819">
          <cell r="A819" t="str">
            <v>W0FG884P</v>
          </cell>
          <cell r="B819" t="str">
            <v>4P SYSTEM BMW F650GS/F700GS/F800GS</v>
          </cell>
        </row>
        <row r="820">
          <cell r="A820" t="str">
            <v>W0FG88IF</v>
          </cell>
          <cell r="B820" t="str">
            <v>3P SYSTEM BMW F650GS / F700GS / F800GS</v>
          </cell>
        </row>
        <row r="821">
          <cell r="A821" t="str">
            <v>W0FG944P</v>
          </cell>
          <cell r="B821" t="str">
            <v>4P SYSTEM BMW F900GS</v>
          </cell>
        </row>
        <row r="822">
          <cell r="A822" t="str">
            <v>W0FG94IF</v>
          </cell>
          <cell r="B822" t="str">
            <v>3P SYSTEM BMW F900GS</v>
          </cell>
        </row>
        <row r="823">
          <cell r="A823" t="str">
            <v>W0FG94ST</v>
          </cell>
          <cell r="B823" t="str">
            <v>TOP MASTER BMW F900GS</v>
          </cell>
        </row>
        <row r="824">
          <cell r="A824" t="str">
            <v>W0FR88IF</v>
          </cell>
          <cell r="B824" t="str">
            <v>3P SYSTEM BMW F800R</v>
          </cell>
        </row>
        <row r="825">
          <cell r="A825" t="str">
            <v>W0FR89IF</v>
          </cell>
          <cell r="B825" t="str">
            <v>3P SYSTEM BMW F800 R</v>
          </cell>
        </row>
        <row r="826">
          <cell r="A826" t="str">
            <v>W0FR89ST</v>
          </cell>
          <cell r="B826" t="str">
            <v>TOP MASTER BMW F800 R/S</v>
          </cell>
        </row>
        <row r="827">
          <cell r="A827" t="str">
            <v>W0FR90IF</v>
          </cell>
          <cell r="B827" t="str">
            <v>3P SYSTEM BMW F900 R/XR</v>
          </cell>
        </row>
        <row r="828">
          <cell r="A828" t="str">
            <v>W0FR90ST</v>
          </cell>
          <cell r="B828" t="str">
            <v>TOP MASTER BMW F900R/XR</v>
          </cell>
        </row>
        <row r="829">
          <cell r="A829" t="str">
            <v>W0FR914P</v>
          </cell>
          <cell r="B829" t="str">
            <v>4P SYSTEM BMW F900R/XR</v>
          </cell>
        </row>
        <row r="830">
          <cell r="A830" t="str">
            <v>W0FR91SR</v>
          </cell>
          <cell r="B830" t="str">
            <v>SIDE BAG HOLDER SR BWM F900R/XR</v>
          </cell>
        </row>
        <row r="831">
          <cell r="A831" t="str">
            <v>W0FS824P</v>
          </cell>
          <cell r="B831" t="str">
            <v>4P SYSTEM BMW F750GS/F800GS/F850GS/ADVENTURE/F900GS ADVENTURE</v>
          </cell>
        </row>
        <row r="832">
          <cell r="A832" t="str">
            <v>W0FS88IF</v>
          </cell>
          <cell r="B832" t="str">
            <v>3P SYSTEM BMW F750GS/F800GS/F850GS/ADVENTURE/F900GS ADVENTURE</v>
          </cell>
        </row>
        <row r="833">
          <cell r="A833" t="str">
            <v>W0FS88ST</v>
          </cell>
          <cell r="B833" t="str">
            <v>TOP MASTER BMW F750GS/F800GS/F850GS</v>
          </cell>
        </row>
        <row r="834">
          <cell r="A834" t="str">
            <v>W0G317IF</v>
          </cell>
          <cell r="B834" t="str">
            <v>3P SYSTEM BMW G310R/GS</v>
          </cell>
        </row>
        <row r="835">
          <cell r="A835" t="str">
            <v>W0G317ST</v>
          </cell>
          <cell r="B835" t="str">
            <v>TOP MASTER BMW G 310 R</v>
          </cell>
        </row>
        <row r="836">
          <cell r="A836" t="str">
            <v>W0GG37ST</v>
          </cell>
          <cell r="B836" t="str">
            <v>TOP MASTER BMW G 310 GS</v>
          </cell>
        </row>
        <row r="837">
          <cell r="A837" t="str">
            <v>W0GS124P</v>
          </cell>
          <cell r="B837" t="str">
            <v>4P SYSTEM BMW R1200/R1250GS ADVENTURE</v>
          </cell>
        </row>
        <row r="838">
          <cell r="A838" t="str">
            <v>W0GS13ST</v>
          </cell>
          <cell r="B838" t="str">
            <v>TOP MASTER BMW R1200/1250 GS</v>
          </cell>
        </row>
        <row r="839">
          <cell r="A839" t="str">
            <v>W0GS14IF</v>
          </cell>
          <cell r="B839" t="str">
            <v>3P SYSTEM BMW R1200GS/ R1250GS</v>
          </cell>
        </row>
        <row r="840">
          <cell r="A840" t="str">
            <v>W0GS16IF</v>
          </cell>
          <cell r="B840" t="str">
            <v>3P SYSTEM BMW  R1200 GS</v>
          </cell>
        </row>
        <row r="841">
          <cell r="A841" t="str">
            <v>W0GS19ST</v>
          </cell>
          <cell r="B841" t="str">
            <v>TOP MASTER BMW F900GS/ R1200/1250GS ADVENTURE</v>
          </cell>
        </row>
        <row r="842">
          <cell r="A842" t="str">
            <v>W0GT83ST</v>
          </cell>
          <cell r="B842" t="str">
            <v>TOP MASTER BMW F800GT/R</v>
          </cell>
        </row>
        <row r="843">
          <cell r="A843" t="str">
            <v>W0NT13SR</v>
          </cell>
          <cell r="B843" t="str">
            <v>SR SIDE BAG HOLDER BMW NINET 1200</v>
          </cell>
        </row>
        <row r="844">
          <cell r="A844" t="str">
            <v>W0R16T</v>
          </cell>
          <cell r="B844" t="str">
            <v>TOP MASTER BMW RT/K1100 LT</v>
          </cell>
        </row>
        <row r="845">
          <cell r="A845" t="str">
            <v>W0RG144P</v>
          </cell>
          <cell r="B845" t="str">
            <v>4P SYSTEM BMW R1300GS</v>
          </cell>
        </row>
        <row r="846">
          <cell r="A846" t="str">
            <v>W0RG14IF</v>
          </cell>
          <cell r="B846" t="str">
            <v>3P SYSTEM BMW R1300GS</v>
          </cell>
        </row>
        <row r="847">
          <cell r="A847" t="str">
            <v>W0RG14ST</v>
          </cell>
          <cell r="B847" t="str">
            <v>TOP MASTER BMW R1300GS</v>
          </cell>
        </row>
        <row r="848">
          <cell r="A848" t="str">
            <v>W0RR15ST</v>
          </cell>
          <cell r="B848" t="str">
            <v>TOP MASTER BMW R1200 R/RS</v>
          </cell>
        </row>
        <row r="849">
          <cell r="A849" t="str">
            <v>W0RS14ST</v>
          </cell>
          <cell r="B849" t="str">
            <v>TOP MASTER BMW R1300GS / ADVENTURE</v>
          </cell>
        </row>
        <row r="850">
          <cell r="A850" t="str">
            <v>W0RS15IF</v>
          </cell>
          <cell r="B850" t="str">
            <v>3P SYSTEM BMW R1200 R/RS</v>
          </cell>
        </row>
        <row r="851">
          <cell r="A851" t="str">
            <v>W0RS15ST</v>
          </cell>
          <cell r="B851" t="str">
            <v>TOP MASTER BMW R1200 R/RS</v>
          </cell>
        </row>
        <row r="852">
          <cell r="A852" t="str">
            <v>W0RT14ST</v>
          </cell>
          <cell r="B852" t="str">
            <v>TOP MASTER BMW R1200 RT</v>
          </cell>
        </row>
        <row r="853">
          <cell r="A853" t="str">
            <v>W0RT19ST</v>
          </cell>
          <cell r="B853" t="str">
            <v>TOP MASTER BMW R1200 RT</v>
          </cell>
        </row>
        <row r="854">
          <cell r="A854" t="str">
            <v>W0SR10ST</v>
          </cell>
          <cell r="B854" t="str">
            <v>TOP MASTER BMW S1000XR</v>
          </cell>
        </row>
        <row r="855">
          <cell r="A855" t="str">
            <v>W0ST18ST</v>
          </cell>
          <cell r="B855" t="str">
            <v>TOP MASTER WOTTAN STORM T 125</v>
          </cell>
        </row>
        <row r="856">
          <cell r="A856" t="str">
            <v>W0ST32ST</v>
          </cell>
          <cell r="B856" t="str">
            <v>TOP MASTER WOTTAN STORM S300/NERVA EXE</v>
          </cell>
        </row>
        <row r="857">
          <cell r="A857" t="str">
            <v>W0SX104P</v>
          </cell>
          <cell r="B857" t="str">
            <v>4P SYSTEM BMW S1000XR</v>
          </cell>
        </row>
        <row r="858">
          <cell r="A858" t="str">
            <v>W0SX10IF</v>
          </cell>
          <cell r="B858" t="str">
            <v>3P SYSTEM BMW S1000XR</v>
          </cell>
        </row>
        <row r="859">
          <cell r="A859" t="str">
            <v>W0SX10ST</v>
          </cell>
          <cell r="B859" t="str">
            <v>TOP MASTER BMW S1000XR</v>
          </cell>
        </row>
        <row r="860">
          <cell r="A860" t="str">
            <v>W0SX14IF</v>
          </cell>
          <cell r="B860" t="str">
            <v>3P SYSTEM BMW S1000XR</v>
          </cell>
        </row>
        <row r="861">
          <cell r="A861" t="str">
            <v>W0SX15IF</v>
          </cell>
          <cell r="B861" t="str">
            <v>3P SYSTEM BMW S 1000 XR</v>
          </cell>
        </row>
        <row r="862">
          <cell r="A862" t="str">
            <v>W0SX15ST</v>
          </cell>
          <cell r="B862" t="str">
            <v>TOP MASTER BMW S1000XR 15 S/P ORI</v>
          </cell>
        </row>
        <row r="863">
          <cell r="A863" t="str">
            <v>X023PS</v>
          </cell>
          <cell r="B863" t="str">
            <v>PIN SYSTEM BMW F700GS/800GS</v>
          </cell>
        </row>
        <row r="864">
          <cell r="A864" t="str">
            <v>X0B3801</v>
          </cell>
          <cell r="B864" t="str">
            <v>FILET INTERNE SH38X</v>
          </cell>
        </row>
        <row r="865">
          <cell r="A865" t="str">
            <v>X0IB00</v>
          </cell>
          <cell r="B865" t="str">
            <v>SACOCHE INTERNE TOP CASE</v>
          </cell>
        </row>
        <row r="866">
          <cell r="A866" t="str">
            <v>X0IB08</v>
          </cell>
          <cell r="B866" t="str">
            <v>BALLUCHON 8L</v>
          </cell>
        </row>
        <row r="867">
          <cell r="A867" t="str">
            <v>X0IB10</v>
          </cell>
          <cell r="B867" t="str">
            <v>SACOCHE INTERNE TERRA TR55</v>
          </cell>
        </row>
        <row r="868">
          <cell r="A868" t="str">
            <v>X0IB20</v>
          </cell>
          <cell r="B868" t="str">
            <v>BALUCHON 20L</v>
          </cell>
        </row>
        <row r="869">
          <cell r="A869" t="str">
            <v>X0IB36</v>
          </cell>
          <cell r="B869" t="str">
            <v>SACOCHE INTERNE SH36/SH35</v>
          </cell>
        </row>
        <row r="870">
          <cell r="A870" t="str">
            <v>X0IB38</v>
          </cell>
          <cell r="B870" t="str">
            <v>SACOCHE INTERNE VALISE LATÉRALE EXTENSIBLE SH38X</v>
          </cell>
        </row>
        <row r="871">
          <cell r="A871" t="str">
            <v>X0IB47</v>
          </cell>
          <cell r="B871" t="str">
            <v>SAC INTERNE VALISES TERRA</v>
          </cell>
        </row>
        <row r="872">
          <cell r="A872" t="str">
            <v>X0IB59</v>
          </cell>
          <cell r="B872" t="str">
            <v>SACOCHE INTERNE EXPANDABLE SH58/59X</v>
          </cell>
        </row>
        <row r="873">
          <cell r="A873" t="str">
            <v>X0SC25</v>
          </cell>
          <cell r="B873" t="str">
            <v>SACOCHE TUNEL SCOOTER</v>
          </cell>
        </row>
        <row r="874">
          <cell r="A874" t="str">
            <v>X0SE02C</v>
          </cell>
          <cell r="B874" t="str">
            <v>SACOCHE DE RESERVOIR CLICK SYSTEM E02C</v>
          </cell>
        </row>
        <row r="875">
          <cell r="A875" t="str">
            <v>X0SE03C</v>
          </cell>
          <cell r="B875" t="str">
            <v>SACOCHE DE RÉSERVOIR CLICK SYSTEM E03C</v>
          </cell>
        </row>
        <row r="876">
          <cell r="A876" t="str">
            <v>X0SE03CL</v>
          </cell>
          <cell r="B876" t="str">
            <v>*SACOCHE DE RÉSERVOIR CLICK SYSTEM E03CL</v>
          </cell>
        </row>
        <row r="877">
          <cell r="A877" t="str">
            <v>X0SE03CLP</v>
          </cell>
          <cell r="B877" t="str">
            <v>SACOCHE DE RÉSERVOIR CLICK SYSTEM E03CL PRO</v>
          </cell>
        </row>
        <row r="878">
          <cell r="A878" t="str">
            <v>X0SE04</v>
          </cell>
          <cell r="B878" t="str">
            <v>PETITE SACOCHE RESERVOIR</v>
          </cell>
        </row>
        <row r="879">
          <cell r="A879" t="str">
            <v>X0SE091CL</v>
          </cell>
          <cell r="B879" t="str">
            <v>SACOCHE DE RESERVOIR CLICK SYSTEM E091CL</v>
          </cell>
        </row>
        <row r="880">
          <cell r="A880" t="str">
            <v>X0SE09C</v>
          </cell>
          <cell r="B880" t="str">
            <v>SACOCHE DE RESERVOIR CLICK SYSTEM E09C</v>
          </cell>
        </row>
        <row r="881">
          <cell r="A881" t="str">
            <v>X0SE09CL</v>
          </cell>
          <cell r="B881" t="str">
            <v>*SACOCHE DE RESERVOIR CLICK SYSTEM E09CL</v>
          </cell>
        </row>
        <row r="882">
          <cell r="A882" t="str">
            <v>X0SE09CLP</v>
          </cell>
          <cell r="B882" t="str">
            <v>SACOCHE DE RÉSERVOIR CLICK SYSTEM E09CL PRO</v>
          </cell>
        </row>
        <row r="883">
          <cell r="A883" t="str">
            <v>X0SE09CM</v>
          </cell>
          <cell r="B883" t="str">
            <v>SACOCHE DE RESERVOIR CLICK SYSTEM E09CM</v>
          </cell>
        </row>
        <row r="884">
          <cell r="A884" t="str">
            <v>X0SE482</v>
          </cell>
          <cell r="B884" t="str">
            <v>SACOCHES EXTENSIBLES E48 2 un.</v>
          </cell>
        </row>
        <row r="885">
          <cell r="A885" t="str">
            <v>X0SE48SR</v>
          </cell>
          <cell r="B885" t="str">
            <v>SACOCHES HARD SHELL E48SR 2 un.</v>
          </cell>
        </row>
        <row r="886">
          <cell r="A886" t="str">
            <v>X0SG00H</v>
          </cell>
          <cell r="B886" t="str">
            <v>X-FRAME POUR GUIDON</v>
          </cell>
        </row>
        <row r="887">
          <cell r="A887" t="str">
            <v>X0SG00M</v>
          </cell>
          <cell r="B887" t="str">
            <v>X-FRAME POUR RÉTROVISEUR</v>
          </cell>
        </row>
        <row r="888">
          <cell r="A888" t="str">
            <v>X0SG20H</v>
          </cell>
          <cell r="B888" t="str">
            <v>PHONE CASE 3,8" - GUIDON</v>
          </cell>
        </row>
        <row r="889">
          <cell r="A889" t="str">
            <v>X0SG40M</v>
          </cell>
          <cell r="B889" t="str">
            <v>GPS CASE 4,3" - RÉTROVISEUR</v>
          </cell>
        </row>
        <row r="890">
          <cell r="A890" t="str">
            <v>X0SG62H</v>
          </cell>
          <cell r="B890" t="str">
            <v>SUPPORT SMARTPHONE SG62, 160 x 80 mm - GUIDON</v>
          </cell>
        </row>
        <row r="891">
          <cell r="A891" t="str">
            <v>X0SG62M</v>
          </cell>
          <cell r="B891" t="str">
            <v>SUPPORT SMARTPHONE SG62,160 x 80 mm - RÉTROVISEUR</v>
          </cell>
        </row>
        <row r="892">
          <cell r="A892" t="str">
            <v>X0SG71H</v>
          </cell>
          <cell r="B892" t="str">
            <v>SUPPORT SMARTPHONE SG71, 180 x 90 mm - GUIDON</v>
          </cell>
        </row>
        <row r="893">
          <cell r="A893" t="str">
            <v>X0SG71M</v>
          </cell>
          <cell r="B893" t="str">
            <v>SUPPORT SMARTPHONE SG71, 180 x 90 mm - RÉTROVISEUR</v>
          </cell>
        </row>
        <row r="894">
          <cell r="A894" t="str">
            <v>X0SG76H</v>
          </cell>
          <cell r="B894" t="str">
            <v>SUPPORT SMARTPHONE SG76 AVEC POCHE, 180 x 90 mm - GUIDON</v>
          </cell>
        </row>
        <row r="895">
          <cell r="A895" t="str">
            <v>X0SG76M</v>
          </cell>
          <cell r="B895" t="str">
            <v>SUPPORT SMARTPHONE SG76 AVEC POCHE, 180 x 90 mm - RÉTROVISEUR</v>
          </cell>
        </row>
        <row r="896">
          <cell r="A896" t="str">
            <v>X0SL01</v>
          </cell>
          <cell r="B896" t="str">
            <v>SACOCHE PÉAGE SL01</v>
          </cell>
        </row>
        <row r="897">
          <cell r="A897" t="str">
            <v>X0SL03</v>
          </cell>
          <cell r="B897" t="str">
            <v>SAC BANANE SL03</v>
          </cell>
        </row>
        <row r="898">
          <cell r="A898" t="str">
            <v>X0SL04</v>
          </cell>
          <cell r="B898" t="str">
            <v>SL04 SACOCHE JAMBE</v>
          </cell>
        </row>
        <row r="899">
          <cell r="A899" t="str">
            <v>X0SL05</v>
          </cell>
          <cell r="B899" t="str">
            <v>SL05 SACOCHE JAMBE</v>
          </cell>
        </row>
        <row r="900">
          <cell r="A900" t="str">
            <v>X0SL12M</v>
          </cell>
          <cell r="B900" t="str">
            <v>SACOCHE RESERVOIR MAGNETIQUE</v>
          </cell>
        </row>
        <row r="901">
          <cell r="A901" t="str">
            <v>X0SL20F</v>
          </cell>
          <cell r="B901" t="str">
            <v>SACCOCHE RÉSERVOIR SL20F</v>
          </cell>
        </row>
        <row r="902">
          <cell r="A902" t="str">
            <v>X0SL58</v>
          </cell>
          <cell r="B902" t="str">
            <v>SACOCHE CAVALIERE SL58</v>
          </cell>
        </row>
        <row r="903">
          <cell r="A903" t="str">
            <v>X0SL86</v>
          </cell>
          <cell r="B903" t="str">
            <v>SAC À DOS SL86</v>
          </cell>
        </row>
        <row r="904">
          <cell r="A904" t="str">
            <v>X0SR00</v>
          </cell>
          <cell r="B904" t="str">
            <v>MANCHONS</v>
          </cell>
        </row>
        <row r="905">
          <cell r="A905" t="str">
            <v>X0SR18</v>
          </cell>
          <cell r="B905" t="str">
            <v>*SACOCHE RÉSERVOIR CAFE RACER SR18</v>
          </cell>
        </row>
        <row r="906">
          <cell r="A906" t="str">
            <v>X0SR20L</v>
          </cell>
          <cell r="B906" t="str">
            <v>PANTALON PLUIE L</v>
          </cell>
        </row>
        <row r="907">
          <cell r="A907" t="str">
            <v>X0SR20M</v>
          </cell>
          <cell r="B907" t="str">
            <v>PANTALON PLUIE  M</v>
          </cell>
        </row>
        <row r="908">
          <cell r="A908" t="str">
            <v>X0SR20S</v>
          </cell>
          <cell r="B908" t="str">
            <v>PANTALON PLUIE  S</v>
          </cell>
        </row>
        <row r="909">
          <cell r="A909" t="str">
            <v>X0SR20XL</v>
          </cell>
          <cell r="B909" t="str">
            <v>PANTALON PLUIE  XL</v>
          </cell>
        </row>
        <row r="910">
          <cell r="A910" t="str">
            <v>X0SR20XXL</v>
          </cell>
          <cell r="B910" t="str">
            <v>PANTALON PLUIE  XXL</v>
          </cell>
        </row>
        <row r="911">
          <cell r="A911" t="str">
            <v>X0SR38</v>
          </cell>
          <cell r="B911" t="str">
            <v>SACOCHE CAVALIÈRE 1u. SR38 CAFE RACER</v>
          </cell>
        </row>
        <row r="912">
          <cell r="A912" t="str">
            <v>X0SR3821</v>
          </cell>
          <cell r="B912" t="str">
            <v>SACOCHE CAVALIÈRE 1u. SR38 CAFE RACER BLACK</v>
          </cell>
        </row>
        <row r="913">
          <cell r="A913" t="str">
            <v>X0SR553XL</v>
          </cell>
          <cell r="B913" t="str">
            <v>COUVERTURE PLUIE  3XL</v>
          </cell>
        </row>
        <row r="914">
          <cell r="A914" t="str">
            <v>X0SR55L</v>
          </cell>
          <cell r="B914" t="str">
            <v>VESTE DE PLUIE  L</v>
          </cell>
        </row>
        <row r="915">
          <cell r="A915" t="str">
            <v>X0SR55M</v>
          </cell>
          <cell r="B915" t="str">
            <v>VESTE DE PLUIE  M</v>
          </cell>
        </row>
        <row r="916">
          <cell r="A916" t="str">
            <v>X0SR55S</v>
          </cell>
          <cell r="B916" t="str">
            <v>VESTE DE PLUIE PLUIE  S</v>
          </cell>
        </row>
        <row r="917">
          <cell r="A917" t="str">
            <v>X0SR55XL</v>
          </cell>
          <cell r="B917" t="str">
            <v>VESTE DE PLUIE XL</v>
          </cell>
        </row>
        <row r="918">
          <cell r="A918" t="str">
            <v>X0SR55XXL</v>
          </cell>
          <cell r="B918" t="str">
            <v>VESTE DE PLUIE XXL</v>
          </cell>
        </row>
        <row r="919">
          <cell r="A919" t="str">
            <v>X0SW23B</v>
          </cell>
          <cell r="B919" t="str">
            <v>SACOCHE RESÉRVOIR SW23</v>
          </cell>
        </row>
        <row r="920">
          <cell r="A920" t="str">
            <v>X0SW38</v>
          </cell>
          <cell r="B920" t="str">
            <v>BALLUCHON SW38</v>
          </cell>
        </row>
        <row r="921">
          <cell r="A921" t="str">
            <v>X0SW42</v>
          </cell>
          <cell r="B921" t="str">
            <v>SACOCHE CAVALIÈRE SW42</v>
          </cell>
        </row>
        <row r="922">
          <cell r="A922" t="str">
            <v>X0SW45</v>
          </cell>
          <cell r="B922" t="str">
            <v>SAC ARRIÈRE SW45</v>
          </cell>
        </row>
        <row r="923">
          <cell r="A923" t="str">
            <v>X0TR01</v>
          </cell>
          <cell r="B923" t="str">
            <v>FILET INTERNE VALISES TERRA</v>
          </cell>
        </row>
        <row r="924">
          <cell r="A924" t="str">
            <v>X0TR02R</v>
          </cell>
          <cell r="B924" t="str">
            <v>TAPIS INTÉRIEUR TERRA TOP CASES</v>
          </cell>
        </row>
        <row r="925">
          <cell r="A925" t="str">
            <v>X0TR03R</v>
          </cell>
          <cell r="B925" t="str">
            <v>TAPIS INTÉRIEUR TERRA TR55</v>
          </cell>
        </row>
        <row r="926">
          <cell r="A926" t="str">
            <v>X0TR10CL</v>
          </cell>
          <cell r="B926" t="str">
            <v>SACOCHE ETANCHES DE RESERVOIR CLICK SYSTEM TR10CL</v>
          </cell>
        </row>
        <row r="927">
          <cell r="A927" t="str">
            <v>X0TR15C</v>
          </cell>
          <cell r="B927" t="str">
            <v>SACOCHE DE RESERVOIR CLICK SYSTEM TERRA TR15C</v>
          </cell>
        </row>
        <row r="928">
          <cell r="A928" t="str">
            <v>X0TR15CL</v>
          </cell>
          <cell r="B928" t="str">
            <v>SACOCHE DE RESERVOIR CLICK SYSTEM TERRA TR15CL</v>
          </cell>
        </row>
        <row r="929">
          <cell r="A929" t="str">
            <v>X0TR30</v>
          </cell>
          <cell r="B929" t="str">
            <v>SACOCHES ÉTANCHES TERRA TR30</v>
          </cell>
        </row>
        <row r="930">
          <cell r="A930" t="str">
            <v>X0TR401</v>
          </cell>
          <cell r="B930" t="str">
            <v>SACOCHES TERRA ADVENTURE TR40</v>
          </cell>
        </row>
        <row r="931">
          <cell r="A931" t="str">
            <v>X0TR50</v>
          </cell>
          <cell r="B931" t="str">
            <v>TERRA TR50 SACOCHE ARRIÈRE</v>
          </cell>
        </row>
        <row r="932">
          <cell r="A932" t="str">
            <v>X1SB97</v>
          </cell>
          <cell r="B932" t="str">
            <v>THERMO PAD</v>
          </cell>
        </row>
        <row r="933">
          <cell r="A933" t="str">
            <v>X1SE48LR</v>
          </cell>
          <cell r="B933" t="str">
            <v>LOCK MECHANISM E48SR</v>
          </cell>
        </row>
        <row r="934">
          <cell r="A934" t="str">
            <v>X1SESTCL</v>
          </cell>
          <cell r="B934" t="str">
            <v>COMBINATION LOCK KIT</v>
          </cell>
        </row>
        <row r="935">
          <cell r="A935" t="str">
            <v>X1SESTLR</v>
          </cell>
          <cell r="B935" t="str">
            <v>FERMETURE CLICK SYSTEM</v>
          </cell>
        </row>
        <row r="936">
          <cell r="A936" t="str">
            <v>X1SESTRIR</v>
          </cell>
          <cell r="B936" t="str">
            <v>CLICK SYSTEM RING</v>
          </cell>
        </row>
        <row r="937">
          <cell r="A937" t="str">
            <v>X1SG0H</v>
          </cell>
          <cell r="B937" t="str">
            <v>HANDLE BAR FOR SMARTPHONE HOLDER</v>
          </cell>
        </row>
        <row r="938">
          <cell r="A938" t="str">
            <v>X1SG0M</v>
          </cell>
          <cell r="B938" t="str">
            <v>MIRROR SUPPORT FOR SMARTPHONE HOLDER</v>
          </cell>
        </row>
        <row r="939">
          <cell r="A939" t="str">
            <v>X1SGMAR</v>
          </cell>
          <cell r="B939" t="str">
            <v>EXTENDERS RÉTROVISEURS</v>
          </cell>
        </row>
        <row r="940">
          <cell r="A940" t="str">
            <v>X1SL01</v>
          </cell>
          <cell r="B940" t="str">
            <v>HOUSSE IMPERMEABLE PETITE</v>
          </cell>
        </row>
        <row r="941">
          <cell r="A941" t="str">
            <v>X1SL02</v>
          </cell>
          <cell r="B941" t="str">
            <v>PROTECTEUR RÉSEVOIR</v>
          </cell>
        </row>
        <row r="942">
          <cell r="A942" t="str">
            <v>X1SL09</v>
          </cell>
          <cell r="B942" t="str">
            <v>SANGLES POUR SACOCHE RESERVOIR</v>
          </cell>
        </row>
        <row r="943">
          <cell r="A943" t="str">
            <v>X1SL11</v>
          </cell>
          <cell r="B943" t="str">
            <v>4 MAGNETS + SANGLE SECURITE</v>
          </cell>
        </row>
        <row r="944">
          <cell r="A944" t="str">
            <v>X1SL90</v>
          </cell>
          <cell r="B944" t="str">
            <v>BASE RÉSERVOIR UNIVERSALE</v>
          </cell>
        </row>
        <row r="945">
          <cell r="A945" t="str">
            <v>X1TR03</v>
          </cell>
          <cell r="B945" t="str">
            <v>DRY BAG + BAG HOLDER</v>
          </cell>
        </row>
        <row r="946">
          <cell r="A946" t="str">
            <v>X1TR05</v>
          </cell>
          <cell r="B946" t="str">
            <v>FUEL BOTTLE HARNESS</v>
          </cell>
        </row>
        <row r="947">
          <cell r="A947" t="str">
            <v>X1TR90LR</v>
          </cell>
          <cell r="B947" t="str">
            <v>REMPLACEMENT DE SERRURE TR50</v>
          </cell>
        </row>
        <row r="948">
          <cell r="A948" t="str">
            <v>Y010CS</v>
          </cell>
          <cell r="B948" t="str">
            <v>FIXATION CLICK SYSTEM</v>
          </cell>
        </row>
        <row r="949">
          <cell r="A949" t="str">
            <v>Y011CS</v>
          </cell>
          <cell r="B949" t="str">
            <v>FIXATION CLICK SYSTEM</v>
          </cell>
        </row>
        <row r="950">
          <cell r="A950" t="str">
            <v>Y012CS</v>
          </cell>
          <cell r="B950" t="str">
            <v>FIXATION CLICK SYSTEM YAMAHA TRACER 9/GT</v>
          </cell>
        </row>
        <row r="951">
          <cell r="A951" t="str">
            <v>Y013CS</v>
          </cell>
          <cell r="B951" t="str">
            <v>FIXATION CLICK SYSTEM TENERE 700 WORLD RALLY / WORLD RAID</v>
          </cell>
        </row>
        <row r="952">
          <cell r="A952" t="str">
            <v>Y014CS</v>
          </cell>
          <cell r="B952" t="str">
            <v>FIXATION CLICK SYSTEM TENERE 700</v>
          </cell>
        </row>
        <row r="953">
          <cell r="A953" t="str">
            <v>Y0A57T</v>
          </cell>
          <cell r="B953" t="str">
            <v>TOP MASTER YAMAHA AEROX 50</v>
          </cell>
        </row>
        <row r="954">
          <cell r="A954" t="str">
            <v>Y0CY14ST</v>
          </cell>
          <cell r="B954" t="str">
            <v>TOP MASTER YAMAHA CYGNUS 125 X</v>
          </cell>
        </row>
        <row r="955">
          <cell r="A955" t="str">
            <v>Y0CY17ST</v>
          </cell>
          <cell r="B955" t="str">
            <v>TOP MASTER YAMAHA CYGNUS 125</v>
          </cell>
        </row>
        <row r="956">
          <cell r="A956" t="str">
            <v>Y0DL17ST</v>
          </cell>
          <cell r="B956" t="str">
            <v>TOP MASTER YAMAHA DELIGHT 125</v>
          </cell>
        </row>
        <row r="957">
          <cell r="A957" t="str">
            <v>Y0DL53ST</v>
          </cell>
          <cell r="B957" t="str">
            <v>TOP MASTER YAMAHA DELIGHT 115</v>
          </cell>
        </row>
        <row r="958">
          <cell r="A958" t="str">
            <v>Y0F68T</v>
          </cell>
          <cell r="B958" t="str">
            <v>TOP MASTER YAMAHA FAZER 600</v>
          </cell>
        </row>
        <row r="959">
          <cell r="A959" t="str">
            <v>Y0FJ15ST</v>
          </cell>
          <cell r="B959" t="str">
            <v>TOP MASTER YAMAHA FJR 1300</v>
          </cell>
        </row>
        <row r="960">
          <cell r="A960" t="str">
            <v>Y0FJ31ST</v>
          </cell>
          <cell r="B960" t="str">
            <v>TOP MASTER YAMAHA FJR 1300</v>
          </cell>
        </row>
        <row r="961">
          <cell r="A961" t="str">
            <v>Y0FZ11ST</v>
          </cell>
          <cell r="B961" t="str">
            <v>TOP MASTER YAMAHA FAZER 1000</v>
          </cell>
        </row>
        <row r="962">
          <cell r="A962" t="str">
            <v>Y0FZ16ST</v>
          </cell>
          <cell r="B962" t="str">
            <v>TOP MASTER YAMAHA FAZER 1000</v>
          </cell>
        </row>
        <row r="963">
          <cell r="A963" t="str">
            <v>Y0FZ61ST</v>
          </cell>
          <cell r="B963" t="str">
            <v>TOP MASTER YAMAHA FAZER 600</v>
          </cell>
        </row>
        <row r="964">
          <cell r="A964" t="str">
            <v>Y0FZ64ST</v>
          </cell>
          <cell r="B964" t="str">
            <v>TOP MASTER YAMAHA FAZER 600</v>
          </cell>
        </row>
        <row r="965">
          <cell r="A965" t="str">
            <v>Y0FZ80SE</v>
          </cell>
          <cell r="B965" t="str">
            <v>SIDE BAG HOLDER YAMAHA FZ8</v>
          </cell>
        </row>
        <row r="966">
          <cell r="A966" t="str">
            <v>Y0FZ84ST</v>
          </cell>
          <cell r="B966" t="str">
            <v>TOP MASTER YAMAHA FZ8</v>
          </cell>
        </row>
        <row r="967">
          <cell r="A967" t="str">
            <v>Y0IXS19IF</v>
          </cell>
          <cell r="B967" t="str">
            <v>3P SYSTEM YAMAHA XSR 125</v>
          </cell>
        </row>
        <row r="968">
          <cell r="A968" t="str">
            <v>Y0IXS19ST</v>
          </cell>
          <cell r="B968" t="str">
            <v>TOP MASTER YAMAHA XSR 125</v>
          </cell>
        </row>
        <row r="969">
          <cell r="A969" t="str">
            <v>Y0JG52ST</v>
          </cell>
          <cell r="B969" t="str">
            <v>TOP MASTER YAMAHA JOG RR CS50</v>
          </cell>
        </row>
        <row r="970">
          <cell r="A970" t="str">
            <v>Y0MJ15ST</v>
          </cell>
          <cell r="B970" t="str">
            <v>TOP MASTER YAMAHA MAJESTY 125 S</v>
          </cell>
        </row>
        <row r="971">
          <cell r="A971" t="str">
            <v>Y0MJ44ST</v>
          </cell>
          <cell r="B971" t="str">
            <v>TOP MASTER YAMAHA MAJESTY 400</v>
          </cell>
        </row>
        <row r="972">
          <cell r="A972" t="str">
            <v>Y0MT16IF</v>
          </cell>
          <cell r="B972" t="str">
            <v>3P SYSTEM YAMAHA MT10</v>
          </cell>
        </row>
        <row r="973">
          <cell r="A973" t="str">
            <v>Y0MT16ST</v>
          </cell>
          <cell r="B973" t="str">
            <v>TOP MASTER YAMAHA MT 10</v>
          </cell>
        </row>
        <row r="974">
          <cell r="A974" t="str">
            <v>Y0MT31IF</v>
          </cell>
          <cell r="B974" t="str">
            <v>3P SYSTEM YAMAHA MT03</v>
          </cell>
        </row>
        <row r="975">
          <cell r="A975" t="str">
            <v>Y0MT31ST</v>
          </cell>
          <cell r="B975" t="str">
            <v>TOP MASTER YAMAHA MT03</v>
          </cell>
        </row>
        <row r="976">
          <cell r="A976" t="str">
            <v>Y0MT36ST</v>
          </cell>
          <cell r="B976" t="str">
            <v>TOP MASTER YAMAHA MT 3 YFR-R3</v>
          </cell>
        </row>
        <row r="977">
          <cell r="A977" t="str">
            <v>Y0MT71SR</v>
          </cell>
          <cell r="B977" t="str">
            <v>SIDE BAG HOLDER SR YAMAHA MT07</v>
          </cell>
        </row>
        <row r="978">
          <cell r="A978" t="str">
            <v>Y0MT76IF</v>
          </cell>
          <cell r="B978" t="str">
            <v>3P SYSTEM YAMAHA MT 07 TRACER</v>
          </cell>
        </row>
        <row r="979">
          <cell r="A979" t="str">
            <v>Y0MT76ST</v>
          </cell>
          <cell r="B979" t="str">
            <v>TOP MASTER YAMAHA MT 07 TRACER</v>
          </cell>
        </row>
        <row r="980">
          <cell r="A980" t="str">
            <v>Y0MT78IF</v>
          </cell>
          <cell r="B980" t="str">
            <v>3P SYSTEM YAMAHA MT 07</v>
          </cell>
        </row>
        <row r="981">
          <cell r="A981" t="str">
            <v>Y0MT78SE</v>
          </cell>
          <cell r="B981" t="str">
            <v>SIDE BAG HOLDER YAMAHA MT07</v>
          </cell>
        </row>
        <row r="982">
          <cell r="A982" t="str">
            <v>Y0MT78ST</v>
          </cell>
          <cell r="B982" t="str">
            <v>TOP MASTER YAMAHA MT 07</v>
          </cell>
        </row>
        <row r="983">
          <cell r="A983" t="str">
            <v>Y0MT91IF</v>
          </cell>
          <cell r="B983" t="str">
            <v>3P SYSTEM YAMAHA MT09/SP</v>
          </cell>
        </row>
        <row r="984">
          <cell r="A984" t="str">
            <v>Y0MT91SE</v>
          </cell>
          <cell r="B984" t="str">
            <v>SIDE BAG HOLDER YAMAHA MT09/SP</v>
          </cell>
        </row>
        <row r="985">
          <cell r="A985" t="str">
            <v>Y0MT91SR</v>
          </cell>
          <cell r="B985" t="str">
            <v>SR SIDE BAG HOLDER YAMAHA MT09/SP</v>
          </cell>
        </row>
        <row r="986">
          <cell r="A986" t="str">
            <v>Y0MT91ST</v>
          </cell>
          <cell r="B986" t="str">
            <v>TOP MASTER YAMAHA MT09/SP</v>
          </cell>
        </row>
        <row r="987">
          <cell r="A987" t="str">
            <v>Y0MT93ST</v>
          </cell>
          <cell r="B987" t="str">
            <v>TOP MASTER YAMAHA MT 09</v>
          </cell>
        </row>
        <row r="988">
          <cell r="A988" t="str">
            <v>Y0MT95IF</v>
          </cell>
          <cell r="B988" t="str">
            <v>3P YAMAHA MT 09 TRACER</v>
          </cell>
        </row>
        <row r="989">
          <cell r="A989" t="str">
            <v>Y0MT95ST</v>
          </cell>
          <cell r="B989" t="str">
            <v>TOP MASTER YAMAHA MT 09 TRACER</v>
          </cell>
        </row>
        <row r="990">
          <cell r="A990" t="str">
            <v>Y0MT97IF</v>
          </cell>
          <cell r="B990" t="str">
            <v>3P SYSTEM YAMAHA MT 09</v>
          </cell>
        </row>
        <row r="991">
          <cell r="A991" t="str">
            <v>Y0MT97SE</v>
          </cell>
          <cell r="B991" t="str">
            <v>SIDE BAG HOLDER YAMAHA MT 09</v>
          </cell>
        </row>
        <row r="992">
          <cell r="A992" t="str">
            <v>Y0MT97ST</v>
          </cell>
          <cell r="B992" t="str">
            <v>TOP MASTER YAMAHA MT 09</v>
          </cell>
        </row>
        <row r="993">
          <cell r="A993" t="str">
            <v>Y0N10T</v>
          </cell>
          <cell r="B993" t="str">
            <v>TOP MASTER YAMAHA NEOS 50 100</v>
          </cell>
        </row>
        <row r="994">
          <cell r="A994" t="str">
            <v>Y0NK98IF</v>
          </cell>
          <cell r="B994" t="str">
            <v>3P SYSTEM YAMAHA NIKEN 900</v>
          </cell>
        </row>
        <row r="995">
          <cell r="A995" t="str">
            <v>Y0NK98ST</v>
          </cell>
          <cell r="B995" t="str">
            <v>TOP MASTER YAMAHA NIKEN 900</v>
          </cell>
        </row>
        <row r="996">
          <cell r="A996" t="str">
            <v>Y0NM11SC</v>
          </cell>
          <cell r="B996" t="str">
            <v>FIXATION SHAD LOCK YAMAHA NMAX 125 (TAILLE 3)</v>
          </cell>
        </row>
        <row r="997">
          <cell r="A997" t="str">
            <v>Y0NM11ST</v>
          </cell>
          <cell r="B997" t="str">
            <v>TOP MASTER YAMAHA NMAX 125</v>
          </cell>
        </row>
        <row r="998">
          <cell r="A998" t="str">
            <v>Y0NM15ST</v>
          </cell>
          <cell r="B998" t="str">
            <v>TOP MASTER YAMAHA N MAX 125</v>
          </cell>
        </row>
        <row r="999">
          <cell r="A999" t="str">
            <v>Y0NS23ST</v>
          </cell>
          <cell r="B999" t="str">
            <v>TOP MASTER YAMAHA NEO'S ELECTRICA</v>
          </cell>
        </row>
        <row r="1000">
          <cell r="A1000" t="str">
            <v>Y0NS58ST</v>
          </cell>
          <cell r="B1000" t="str">
            <v>TOP MASTER YAMAHA NE'OS 50</v>
          </cell>
        </row>
        <row r="1001">
          <cell r="A1001" t="str">
            <v>Y0RY14SC</v>
          </cell>
          <cell r="B1001" t="str">
            <v>FIXATION SHAD LOCK YAMAHA RAY-ZR 125 CYGNUS (TAILLE 5)</v>
          </cell>
        </row>
        <row r="1002">
          <cell r="A1002" t="str">
            <v>Y0RY14ST</v>
          </cell>
          <cell r="B1002" t="str">
            <v>TOP MASTER YAMAHA RAY-ZR 125 CYGNUS</v>
          </cell>
        </row>
        <row r="1003">
          <cell r="A1003" t="str">
            <v>Y0T51T</v>
          </cell>
          <cell r="B1003" t="str">
            <v>TOP MASTER YAMAHA TMAX 500</v>
          </cell>
        </row>
        <row r="1004">
          <cell r="A1004" t="str">
            <v>Y0TC91ST</v>
          </cell>
          <cell r="B1004" t="str">
            <v>TOP MASTER YAMAHA TRACER 9/GT</v>
          </cell>
        </row>
        <row r="1005">
          <cell r="A1005" t="str">
            <v>Y0TC98IF</v>
          </cell>
          <cell r="B1005" t="str">
            <v>3P SYSTEM YAMAHA MT09 TRACER</v>
          </cell>
        </row>
        <row r="1006">
          <cell r="A1006" t="str">
            <v>Y0TC98ST</v>
          </cell>
          <cell r="B1006" t="str">
            <v>TOP MASTER YAMAHA TRACER 900/GT</v>
          </cell>
        </row>
        <row r="1007">
          <cell r="A1007" t="str">
            <v>Y0TM52RV</v>
          </cell>
          <cell r="B1007" t="str">
            <v>KIT DOSSERET YAMAHA TMAX 530</v>
          </cell>
        </row>
        <row r="1008">
          <cell r="A1008" t="str">
            <v>Y0TM52ST</v>
          </cell>
          <cell r="B1008" t="str">
            <v>TOP MASTER YAMAHAT-MAX 530</v>
          </cell>
        </row>
        <row r="1009">
          <cell r="A1009" t="str">
            <v>Y0TM57ST</v>
          </cell>
          <cell r="B1009" t="str">
            <v>TOP MASTER YAMAHAT-MAX 530</v>
          </cell>
        </row>
        <row r="1010">
          <cell r="A1010" t="str">
            <v>Y0TM59ST</v>
          </cell>
          <cell r="B1010" t="str">
            <v>TOP MASTER YAMAHA TMAX 500</v>
          </cell>
        </row>
        <row r="1011">
          <cell r="A1011" t="str">
            <v>Y0TN794P</v>
          </cell>
          <cell r="B1011" t="str">
            <v>4P SYSTEM YAMAHA TENERE 700</v>
          </cell>
        </row>
        <row r="1012">
          <cell r="A1012" t="str">
            <v>Y0TN79ST</v>
          </cell>
          <cell r="B1012" t="str">
            <v>TOP MASTER YAMAHA TENERE 700</v>
          </cell>
        </row>
        <row r="1013">
          <cell r="A1013" t="str">
            <v>Y0TR14ST</v>
          </cell>
          <cell r="B1013" t="str">
            <v>TOP MASTER YAMAHA TRICITY 125</v>
          </cell>
        </row>
        <row r="1014">
          <cell r="A1014" t="str">
            <v>Y0TR30ST</v>
          </cell>
          <cell r="B1014" t="str">
            <v>TOP MASTER YAMAHA TRICITY 300</v>
          </cell>
        </row>
        <row r="1015">
          <cell r="A1015" t="str">
            <v>Y0TR79ST</v>
          </cell>
          <cell r="B1015" t="str">
            <v>TOP MASTER YAMAHA TRACER 700 GT</v>
          </cell>
        </row>
        <row r="1016">
          <cell r="A1016" t="str">
            <v>Y0TR914P</v>
          </cell>
          <cell r="B1016" t="str">
            <v>4P SYSTEM YAMAHA TRACER 9/GT</v>
          </cell>
        </row>
        <row r="1017">
          <cell r="A1017" t="str">
            <v>Y0TR91IF</v>
          </cell>
          <cell r="B1017" t="str">
            <v>3P SYSTEM YAMAHA TRACER 9/GT</v>
          </cell>
        </row>
        <row r="1018">
          <cell r="A1018" t="str">
            <v>Y0TR91SE</v>
          </cell>
          <cell r="B1018" t="str">
            <v>SIDE BAG HOLDER YAMAHA TRACER 9/GT</v>
          </cell>
        </row>
        <row r="1019">
          <cell r="A1019" t="str">
            <v>Y0TR98IF</v>
          </cell>
          <cell r="B1019" t="str">
            <v>3P SYSTEM YAMAHA MT09 TRACER</v>
          </cell>
        </row>
        <row r="1020">
          <cell r="A1020" t="str">
            <v>Y0TX52RV</v>
          </cell>
          <cell r="B1020" t="str">
            <v>KIT FIXATION DOSSERET YAMAHA TMAX 560 TECH MAX</v>
          </cell>
        </row>
        <row r="1021">
          <cell r="A1021" t="str">
            <v>Y0TX52ST</v>
          </cell>
          <cell r="B1021" t="str">
            <v>TOP MASTER YAMAHA TMAX 560 TECH MAX</v>
          </cell>
        </row>
        <row r="1022">
          <cell r="A1022" t="str">
            <v>Y0XJ11ST</v>
          </cell>
          <cell r="B1022" t="str">
            <v>TOP MASTER YAMAHA XJR 1300</v>
          </cell>
        </row>
        <row r="1023">
          <cell r="A1023" t="str">
            <v>Y0XJ69ST</v>
          </cell>
          <cell r="B1023" t="str">
            <v>TOP MASTER YAMAHA XJ 600</v>
          </cell>
        </row>
        <row r="1024">
          <cell r="A1024" t="str">
            <v>Y0XJ94ST</v>
          </cell>
          <cell r="B1024" t="str">
            <v>TOP MASTER YAMAHA XJ 900</v>
          </cell>
        </row>
        <row r="1025">
          <cell r="A1025" t="str">
            <v>Y0XM11SC</v>
          </cell>
          <cell r="B1025" t="str">
            <v>FIXATION SHAD LOCK YAMAHA XMAX 125/200/300/400 -TRICITY 300 (TAILLE 7)</v>
          </cell>
        </row>
        <row r="1026">
          <cell r="A1026" t="str">
            <v>Y0XM11ST</v>
          </cell>
          <cell r="B1026" t="str">
            <v>TOP MASTER YAMAHA XMAX 125</v>
          </cell>
        </row>
        <row r="1027">
          <cell r="A1027" t="str">
            <v>Y0XM14SC</v>
          </cell>
          <cell r="B1027" t="str">
            <v>FIXATION SHAD LOCK YAMAHA X-MAX 125/300 (TAILLE 5)</v>
          </cell>
        </row>
        <row r="1028">
          <cell r="A1028" t="str">
            <v>Y0XM20ST</v>
          </cell>
          <cell r="B1028" t="str">
            <v>TOP MASTER YAMAHA X-MAX 125-250</v>
          </cell>
        </row>
        <row r="1029">
          <cell r="A1029" t="str">
            <v>Y0XM25ST</v>
          </cell>
          <cell r="B1029" t="str">
            <v>TOP MASTER YAMAHA X-MAX 125-250</v>
          </cell>
        </row>
        <row r="1030">
          <cell r="A1030" t="str">
            <v>Y0XM33RV</v>
          </cell>
          <cell r="B1030" t="str">
            <v>KIT FIXATION DOSSERET YAMAHA XMAX 125/300 TECH</v>
          </cell>
        </row>
        <row r="1031">
          <cell r="A1031" t="str">
            <v>Y0XM33SC</v>
          </cell>
          <cell r="B1031" t="str">
            <v>FIXATION SHAD LOCK YAMAHA XMAX 125/300 TECH (TAILLE 5)</v>
          </cell>
        </row>
        <row r="1032">
          <cell r="A1032" t="str">
            <v>Y0XM33ST</v>
          </cell>
          <cell r="B1032" t="str">
            <v>TOP MASTER YAMAHA XMAX 125/300 TECH</v>
          </cell>
        </row>
        <row r="1033">
          <cell r="A1033" t="str">
            <v>Y0XM37RV</v>
          </cell>
          <cell r="B1033" t="str">
            <v>KIT DOSSERET YAMAHA XMAX 125/300/400 TRICITY 300</v>
          </cell>
        </row>
        <row r="1034">
          <cell r="A1034" t="str">
            <v>Y0XM37ST</v>
          </cell>
          <cell r="B1034" t="str">
            <v>TOP MASTER YAMAHA XMAX 125/300/400</v>
          </cell>
        </row>
        <row r="1035">
          <cell r="A1035" t="str">
            <v>Y0XM43ST</v>
          </cell>
          <cell r="B1035" t="str">
            <v>TOP MASTER YAMAHA X-MAX 400/125</v>
          </cell>
        </row>
        <row r="1036">
          <cell r="A1036" t="str">
            <v>Y0XS77SR</v>
          </cell>
          <cell r="B1036" t="str">
            <v>SR SIDE BAG HOLDER YAMAHA XSR 700</v>
          </cell>
        </row>
        <row r="1037">
          <cell r="A1037" t="str">
            <v>Y0XT64ST</v>
          </cell>
          <cell r="B1037" t="str">
            <v>TOP MASTER YAMAHA XT 660 R/X</v>
          </cell>
        </row>
        <row r="1038">
          <cell r="A1038" t="str">
            <v>Y0YS17ST</v>
          </cell>
          <cell r="B1038" t="str">
            <v>TOP MASTER YAMAHA YS 125</v>
          </cell>
        </row>
        <row r="1039">
          <cell r="A1039" t="str">
            <v>Z0D333SC</v>
          </cell>
          <cell r="B1039" t="str">
            <v>FIXATION SHAD LOCK ZONTES D125/D350 (TAILLE 5)</v>
          </cell>
        </row>
        <row r="1040">
          <cell r="A1040" t="str">
            <v>Z0E353RV</v>
          </cell>
          <cell r="B1040" t="str">
            <v>KIT FIXATION DOSSERET ZONTES E350</v>
          </cell>
        </row>
        <row r="1041">
          <cell r="A1041" t="str">
            <v>Z0E354SC</v>
          </cell>
          <cell r="B1041" t="str">
            <v>FIXATION SHAD LOCK ZONTES E125/E350 (TAILLE 7)</v>
          </cell>
        </row>
        <row r="1042">
          <cell r="A1042" t="str">
            <v>Z0E354ST</v>
          </cell>
          <cell r="B1042" t="str">
            <v>TOP MASTER ZONTES E350</v>
          </cell>
        </row>
        <row r="1043">
          <cell r="A1043" t="str">
            <v>Z0G110SR</v>
          </cell>
          <cell r="B1043" t="str">
            <v>SR SIDE BAG HOLDER ZONTES G1/SCRAMBLER 125</v>
          </cell>
        </row>
        <row r="1044">
          <cell r="A1044" t="str">
            <v>Z0G110ST</v>
          </cell>
          <cell r="B1044" t="str">
            <v>TOP MASTER ZONTES G1/SCRAMBLER 125</v>
          </cell>
        </row>
        <row r="1045">
          <cell r="A1045" t="str">
            <v>Z0GK32SR</v>
          </cell>
          <cell r="B1045" t="str">
            <v>SR SIDE BAG HOLDER ZONTES GK350</v>
          </cell>
        </row>
        <row r="1046">
          <cell r="A1046" t="str">
            <v>Z0GK32ST</v>
          </cell>
          <cell r="B1046" t="str">
            <v>TOP MASTER ZONTES GK350</v>
          </cell>
        </row>
        <row r="1047">
          <cell r="A1047" t="str">
            <v>Z0M311RV</v>
          </cell>
          <cell r="B1047" t="str">
            <v>KIT FIXATION DOSSERET ZONTES M310</v>
          </cell>
        </row>
        <row r="1048">
          <cell r="A1048" t="str">
            <v>Z0M311SC</v>
          </cell>
          <cell r="B1048" t="str">
            <v>FIXATION SHAD LOCK ZONTES M310 (TAILLE 5)</v>
          </cell>
        </row>
        <row r="1049">
          <cell r="A1049" t="str">
            <v>Z0M311ST</v>
          </cell>
          <cell r="B1049" t="str">
            <v>TOP MASTER ZONTES M125/310</v>
          </cell>
        </row>
        <row r="1050">
          <cell r="A1050" t="str">
            <v>Z0T319IF</v>
          </cell>
          <cell r="B1050" t="str">
            <v>3P SYSTEM ZONTES T310/X310</v>
          </cell>
        </row>
        <row r="1051">
          <cell r="A1051" t="str">
            <v>Z0T319ST</v>
          </cell>
          <cell r="B1051" t="str">
            <v>TOP MASTER ZONTES T310/T350/T350X</v>
          </cell>
        </row>
        <row r="1052">
          <cell r="A1052" t="str">
            <v>Z0U110IF</v>
          </cell>
          <cell r="B1052" t="str">
            <v>3P SYSTEM ZONTES U/U1/HYPER TRAIL 125</v>
          </cell>
        </row>
        <row r="1053">
          <cell r="A1053" t="str">
            <v>Z0U110ST</v>
          </cell>
          <cell r="B1053" t="str">
            <v>TOP MASTER ZONTES U/U1/HYPER TRAIL 125</v>
          </cell>
        </row>
        <row r="1054">
          <cell r="A1054" t="str">
            <v>Z0ZT11ST</v>
          </cell>
          <cell r="B1054" t="str">
            <v>TOP MASTER ZONTES Z2/ZT 125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64AE2B-CCA8-4722-9E35-80213F01D721}" name="MiTabla56" displayName="MiTabla56" ref="A1:H1113">
  <autoFilter ref="A1:H1113" xr:uid="{B764AE2B-CCA8-4722-9E35-80213F01D721}"/>
  <tableColumns count="8">
    <tableColumn id="1" xr3:uid="{4FA1735E-0FE5-4D9F-A6B8-408FA91A04E6}" name="REFERENCE" totalsRowLabel="Total"/>
    <tableColumn id="9" xr3:uid="{6BFEA36C-B895-41C0-8094-9370F7D94EAB}" name="DESCRIPTION">
      <calculatedColumnFormula>VLOOKUP(MiTabla56[[#This Row],[REFERENCE]],[1]SHAD_products!$A:$B,2,0)</calculatedColumnFormula>
    </tableColumn>
    <tableColumn id="5" xr3:uid="{2AF9B0FD-F27F-4672-8F53-AE5643139BDC}" name="PRIX TTC" dataDxfId="1"/>
    <tableColumn id="8" xr3:uid="{6259A1C3-679C-4C89-A37D-A868895937EE}" name="Columna1" dataDxfId="0"/>
    <tableColumn id="6" xr3:uid="{7E6120C1-EFAC-4B58-B8A7-1A0EB18CAA5B}" name="Family_Name"/>
    <tableColumn id="2" xr3:uid="{B08EE29C-6B7B-4811-BDE1-3669158703CE}" name=" Type Remise"/>
    <tableColumn id="3" xr3:uid="{66447122-ADCF-4DFE-AA00-987C20A50EC0}" name="Type long"/>
    <tableColumn id="7" xr3:uid="{DEA63BE1-61DC-4F5A-942E-476B53894562}" name="CodeBa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50"/>
  <sheetViews>
    <sheetView tabSelected="1" topLeftCell="A141" zoomScale="90" zoomScaleNormal="90" zoomScaleSheetLayoutView="110" zoomScalePageLayoutView="160" workbookViewId="0">
      <selection activeCell="F165" sqref="F165"/>
    </sheetView>
  </sheetViews>
  <sheetFormatPr baseColWidth="10" defaultColWidth="9.21875" defaultRowHeight="14.4" x14ac:dyDescent="0.3"/>
  <cols>
    <col min="1" max="1" width="2.5546875" customWidth="1"/>
    <col min="2" max="2" width="17" customWidth="1"/>
    <col min="3" max="3" width="13.5546875" customWidth="1"/>
    <col min="4" max="4" width="49.44140625" customWidth="1"/>
    <col min="5" max="5" width="17.44140625" style="12" customWidth="1"/>
    <col min="6" max="6" width="18.44140625" customWidth="1"/>
    <col min="7" max="7" width="11.77734375" bestFit="1" customWidth="1"/>
    <col min="8" max="8" width="0" hidden="1" customWidth="1"/>
    <col min="9" max="9" width="27.77734375" hidden="1" customWidth="1"/>
  </cols>
  <sheetData>
    <row r="1" spans="2:5" s="73" customFormat="1" ht="25.8" x14ac:dyDescent="0.5">
      <c r="B1" s="72" t="s">
        <v>4314</v>
      </c>
      <c r="E1" s="12"/>
    </row>
    <row r="2" spans="2:5" ht="15.6" x14ac:dyDescent="0.3">
      <c r="B2" s="79" t="s">
        <v>3436</v>
      </c>
      <c r="C2" s="80"/>
      <c r="D2" s="81" t="s">
        <v>4182</v>
      </c>
      <c r="E2" s="82">
        <v>0</v>
      </c>
    </row>
    <row r="3" spans="2:5" ht="15.6" x14ac:dyDescent="0.3">
      <c r="B3" s="77" t="s">
        <v>2294</v>
      </c>
      <c r="C3" s="74"/>
      <c r="D3" s="75" t="s">
        <v>4301</v>
      </c>
      <c r="E3" s="76">
        <v>95.37</v>
      </c>
    </row>
    <row r="4" spans="2:5" ht="15.6" x14ac:dyDescent="0.3">
      <c r="B4" s="78" t="s">
        <v>2250</v>
      </c>
      <c r="C4" s="74"/>
      <c r="D4" s="75" t="s">
        <v>4302</v>
      </c>
      <c r="E4" s="76">
        <v>114.9</v>
      </c>
    </row>
    <row r="5" spans="2:5" ht="15.6" x14ac:dyDescent="0.3">
      <c r="B5" s="77" t="s">
        <v>3430</v>
      </c>
      <c r="C5" s="74"/>
      <c r="D5" s="75" t="s">
        <v>4307</v>
      </c>
      <c r="E5" s="76">
        <v>550</v>
      </c>
    </row>
    <row r="6" spans="2:5" ht="15.6" x14ac:dyDescent="0.3">
      <c r="B6" s="77" t="s">
        <v>2255</v>
      </c>
      <c r="C6" s="74"/>
      <c r="D6" s="75" t="s">
        <v>4303</v>
      </c>
      <c r="E6" s="76">
        <v>124.9</v>
      </c>
    </row>
    <row r="7" spans="2:5" ht="15.6" x14ac:dyDescent="0.3">
      <c r="B7" s="77" t="s">
        <v>2264</v>
      </c>
      <c r="C7" s="74"/>
      <c r="D7" s="75" t="s">
        <v>4308</v>
      </c>
      <c r="E7" s="76">
        <v>149</v>
      </c>
    </row>
    <row r="8" spans="2:5" ht="15.6" x14ac:dyDescent="0.3">
      <c r="B8" s="78" t="s">
        <v>2268</v>
      </c>
      <c r="C8" s="74"/>
      <c r="D8" s="75" t="s">
        <v>4304</v>
      </c>
      <c r="E8" s="76">
        <v>151.4</v>
      </c>
    </row>
    <row r="9" spans="2:5" ht="15.6" x14ac:dyDescent="0.3">
      <c r="B9" s="78" t="s">
        <v>2298</v>
      </c>
      <c r="C9" s="74"/>
      <c r="D9" s="75" t="s">
        <v>2299</v>
      </c>
      <c r="E9" s="76">
        <v>162.30000000000001</v>
      </c>
    </row>
    <row r="10" spans="2:5" ht="15.6" x14ac:dyDescent="0.3">
      <c r="B10" s="77" t="s">
        <v>2424</v>
      </c>
      <c r="C10" s="74"/>
      <c r="D10" s="75" t="s">
        <v>4309</v>
      </c>
      <c r="E10" s="76">
        <v>226.8</v>
      </c>
    </row>
    <row r="11" spans="2:5" ht="15.6" x14ac:dyDescent="0.3">
      <c r="B11" s="83" t="s">
        <v>13</v>
      </c>
      <c r="C11" s="80"/>
      <c r="D11" s="81" t="s">
        <v>4305</v>
      </c>
      <c r="E11" s="82">
        <v>314.86</v>
      </c>
    </row>
    <row r="12" spans="2:5" ht="15.6" x14ac:dyDescent="0.3">
      <c r="B12" s="78" t="s">
        <v>2862</v>
      </c>
      <c r="C12" s="74"/>
      <c r="D12" s="75" t="s">
        <v>2863</v>
      </c>
      <c r="E12" s="76">
        <v>30.02</v>
      </c>
    </row>
    <row r="13" spans="2:5" ht="15.6" x14ac:dyDescent="0.3">
      <c r="B13" s="78" t="s">
        <v>2867</v>
      </c>
      <c r="C13" s="74"/>
      <c r="D13" s="75" t="s">
        <v>2868</v>
      </c>
      <c r="E13" s="76">
        <v>50.73</v>
      </c>
    </row>
    <row r="14" spans="2:5" ht="15.6" x14ac:dyDescent="0.3">
      <c r="B14" s="77" t="s">
        <v>2847</v>
      </c>
      <c r="C14" s="74"/>
      <c r="D14" s="75" t="s">
        <v>2848</v>
      </c>
      <c r="E14" s="76">
        <v>34.159999999999997</v>
      </c>
    </row>
    <row r="15" spans="2:5" ht="15.6" x14ac:dyDescent="0.3">
      <c r="B15" s="77" t="s">
        <v>2857</v>
      </c>
      <c r="C15" s="74"/>
      <c r="D15" s="75" t="s">
        <v>2858</v>
      </c>
      <c r="E15" s="76">
        <v>28.92</v>
      </c>
    </row>
    <row r="16" spans="2:5" ht="15.6" x14ac:dyDescent="0.3">
      <c r="B16" s="78" t="s">
        <v>10</v>
      </c>
      <c r="C16" s="74"/>
      <c r="D16" s="75" t="s">
        <v>2871</v>
      </c>
      <c r="E16" s="76">
        <v>79.72</v>
      </c>
    </row>
    <row r="17" spans="2:5" ht="15.6" x14ac:dyDescent="0.3">
      <c r="B17" s="77" t="s">
        <v>3855</v>
      </c>
      <c r="C17" s="74"/>
      <c r="D17" s="75" t="s">
        <v>4299</v>
      </c>
      <c r="E17" s="76">
        <v>65.010000000000005</v>
      </c>
    </row>
    <row r="18" spans="2:5" ht="15.6" x14ac:dyDescent="0.3">
      <c r="B18" s="78" t="s">
        <v>3648</v>
      </c>
      <c r="C18" s="74"/>
      <c r="D18" s="75" t="s">
        <v>4310</v>
      </c>
      <c r="E18" s="76">
        <v>153.26</v>
      </c>
    </row>
    <row r="19" spans="2:5" ht="15.6" x14ac:dyDescent="0.3">
      <c r="B19" s="78" t="s">
        <v>2536</v>
      </c>
      <c r="C19" s="74"/>
      <c r="D19" s="75" t="s">
        <v>2537</v>
      </c>
      <c r="E19" s="76">
        <v>171.04</v>
      </c>
    </row>
    <row r="20" spans="2:5" ht="15.6" x14ac:dyDescent="0.3">
      <c r="B20" s="77" t="s">
        <v>2545</v>
      </c>
      <c r="C20" s="74"/>
      <c r="D20" s="75" t="s">
        <v>2546</v>
      </c>
      <c r="E20" s="76">
        <v>102.05</v>
      </c>
    </row>
    <row r="21" spans="2:5" ht="15.6" x14ac:dyDescent="0.3">
      <c r="B21" s="78" t="s">
        <v>2563</v>
      </c>
      <c r="C21" s="74"/>
      <c r="D21" s="75" t="s">
        <v>2564</v>
      </c>
      <c r="E21" s="76">
        <v>104.04</v>
      </c>
    </row>
    <row r="22" spans="2:5" ht="15.6" x14ac:dyDescent="0.3">
      <c r="B22" s="78" t="s">
        <v>2600</v>
      </c>
      <c r="C22" s="74"/>
      <c r="D22" s="75" t="s">
        <v>4311</v>
      </c>
      <c r="E22" s="76">
        <v>113.4</v>
      </c>
    </row>
    <row r="23" spans="2:5" ht="15.6" x14ac:dyDescent="0.3">
      <c r="B23" s="77" t="s">
        <v>920</v>
      </c>
      <c r="C23" s="74"/>
      <c r="D23" s="75" t="s">
        <v>921</v>
      </c>
      <c r="E23" s="76">
        <v>57.12</v>
      </c>
    </row>
    <row r="24" spans="2:5" ht="15.6" x14ac:dyDescent="0.3">
      <c r="B24" s="78" t="s">
        <v>2782</v>
      </c>
      <c r="C24" s="74"/>
      <c r="D24" s="75" t="s">
        <v>4312</v>
      </c>
      <c r="E24" s="76">
        <v>72.72</v>
      </c>
    </row>
    <row r="25" spans="2:5" ht="15.6" x14ac:dyDescent="0.3">
      <c r="B25" s="78" t="s">
        <v>3149</v>
      </c>
      <c r="C25" s="74"/>
      <c r="D25" s="75" t="s">
        <v>3129</v>
      </c>
      <c r="E25" s="76">
        <v>124.74</v>
      </c>
    </row>
    <row r="26" spans="2:5" ht="15.6" x14ac:dyDescent="0.3">
      <c r="B26" s="78" t="s">
        <v>2642</v>
      </c>
      <c r="C26" s="74"/>
      <c r="D26" s="75" t="s">
        <v>2643</v>
      </c>
      <c r="E26" s="76">
        <v>122.77</v>
      </c>
    </row>
    <row r="27" spans="2:5" ht="15.6" x14ac:dyDescent="0.3">
      <c r="B27" s="77" t="s">
        <v>1282</v>
      </c>
      <c r="C27" s="74"/>
      <c r="D27" s="75" t="s">
        <v>1283</v>
      </c>
      <c r="E27" s="76">
        <v>36.31</v>
      </c>
    </row>
    <row r="28" spans="2:5" ht="15.6" x14ac:dyDescent="0.3">
      <c r="B28" s="78" t="s">
        <v>1448</v>
      </c>
      <c r="C28" s="74"/>
      <c r="D28" s="75" t="s">
        <v>1449</v>
      </c>
      <c r="E28" s="76">
        <v>44.43</v>
      </c>
    </row>
    <row r="29" spans="2:5" ht="15.6" x14ac:dyDescent="0.3">
      <c r="B29" s="77" t="s">
        <v>3375</v>
      </c>
      <c r="C29" s="74"/>
      <c r="D29" s="75" t="s">
        <v>4313</v>
      </c>
      <c r="E29" s="76">
        <v>219.07</v>
      </c>
    </row>
    <row r="30" spans="2:5" ht="15.6" x14ac:dyDescent="0.3">
      <c r="B30" s="78" t="s">
        <v>1560</v>
      </c>
      <c r="C30" s="74"/>
      <c r="D30" s="75" t="s">
        <v>1561</v>
      </c>
      <c r="E30" s="76">
        <v>135.25</v>
      </c>
    </row>
    <row r="31" spans="2:5" ht="15.6" x14ac:dyDescent="0.3">
      <c r="B31" s="83" t="s">
        <v>3295</v>
      </c>
      <c r="C31" s="80"/>
      <c r="D31" s="81" t="s">
        <v>3316</v>
      </c>
      <c r="E31" s="82">
        <v>0</v>
      </c>
    </row>
    <row r="32" spans="2:5" s="95" customFormat="1" ht="25.8" x14ac:dyDescent="0.5">
      <c r="B32" s="72" t="s">
        <v>4330</v>
      </c>
      <c r="E32" s="12"/>
    </row>
    <row r="33" spans="2:5" s="95" customFormat="1" ht="15.6" x14ac:dyDescent="0.3">
      <c r="B33" s="96" t="s">
        <v>4170</v>
      </c>
      <c r="C33" s="96" t="s">
        <v>3447</v>
      </c>
      <c r="D33" s="97" t="s">
        <v>4171</v>
      </c>
      <c r="E33" s="98" t="s">
        <v>0</v>
      </c>
    </row>
    <row r="34" spans="2:5" s="95" customFormat="1" ht="15.6" x14ac:dyDescent="0.3">
      <c r="B34" s="103" t="s">
        <v>14</v>
      </c>
      <c r="C34" s="99">
        <v>1</v>
      </c>
      <c r="D34" s="100" t="s">
        <v>4316</v>
      </c>
      <c r="E34" s="101">
        <v>399.65</v>
      </c>
    </row>
    <row r="35" spans="2:5" s="95" customFormat="1" ht="15.6" x14ac:dyDescent="0.3">
      <c r="B35" s="102" t="s">
        <v>3430</v>
      </c>
      <c r="C35" s="99">
        <v>1</v>
      </c>
      <c r="D35" s="100" t="s">
        <v>4307</v>
      </c>
      <c r="E35" s="101">
        <v>550</v>
      </c>
    </row>
    <row r="36" spans="2:5" s="95" customFormat="1" ht="15.6" x14ac:dyDescent="0.3">
      <c r="B36" s="102" t="s">
        <v>2242</v>
      </c>
      <c r="C36" s="99">
        <v>1</v>
      </c>
      <c r="D36" s="100" t="s">
        <v>4315</v>
      </c>
      <c r="E36" s="101">
        <v>195.9</v>
      </c>
    </row>
    <row r="37" spans="2:5" s="95" customFormat="1" ht="15.6" x14ac:dyDescent="0.3">
      <c r="B37" s="102" t="s">
        <v>2412</v>
      </c>
      <c r="C37" s="99">
        <v>1</v>
      </c>
      <c r="D37" s="100" t="s">
        <v>4300</v>
      </c>
      <c r="E37" s="101">
        <v>76.02</v>
      </c>
    </row>
    <row r="38" spans="2:5" s="95" customFormat="1" ht="15.6" x14ac:dyDescent="0.3">
      <c r="B38" s="102" t="s">
        <v>4323</v>
      </c>
      <c r="C38" s="99">
        <v>1</v>
      </c>
      <c r="D38" s="100" t="s">
        <v>4303</v>
      </c>
      <c r="E38" s="101">
        <v>124.9</v>
      </c>
    </row>
    <row r="39" spans="2:5" s="95" customFormat="1" ht="15.6" x14ac:dyDescent="0.3">
      <c r="B39" s="103" t="s">
        <v>2260</v>
      </c>
      <c r="C39" s="99">
        <v>1</v>
      </c>
      <c r="D39" s="100" t="s">
        <v>4324</v>
      </c>
      <c r="E39" s="101">
        <v>131.85</v>
      </c>
    </row>
    <row r="40" spans="2:5" s="95" customFormat="1" ht="15.6" x14ac:dyDescent="0.3">
      <c r="B40" s="103" t="s">
        <v>3162</v>
      </c>
      <c r="C40" s="99">
        <v>1</v>
      </c>
      <c r="D40" s="100" t="s">
        <v>4318</v>
      </c>
      <c r="E40" s="101">
        <v>139</v>
      </c>
    </row>
    <row r="41" spans="2:5" s="95" customFormat="1" ht="15.6" x14ac:dyDescent="0.3">
      <c r="B41" s="103" t="s">
        <v>1201</v>
      </c>
      <c r="C41" s="99">
        <v>1</v>
      </c>
      <c r="D41" s="100" t="s">
        <v>4319</v>
      </c>
      <c r="E41" s="101">
        <v>189.9</v>
      </c>
    </row>
    <row r="42" spans="2:5" s="95" customFormat="1" ht="15.6" x14ac:dyDescent="0.3">
      <c r="B42" s="104" t="s">
        <v>13</v>
      </c>
      <c r="C42" s="105">
        <v>4</v>
      </c>
      <c r="D42" s="106" t="s">
        <v>4305</v>
      </c>
      <c r="E42" s="107">
        <v>314.86</v>
      </c>
    </row>
    <row r="43" spans="2:5" s="95" customFormat="1" ht="15.6" x14ac:dyDescent="0.3">
      <c r="B43" s="102" t="s">
        <v>2857</v>
      </c>
      <c r="C43" s="99">
        <v>1</v>
      </c>
      <c r="D43" s="100" t="s">
        <v>2858</v>
      </c>
      <c r="E43" s="101">
        <v>28.92</v>
      </c>
    </row>
    <row r="44" spans="2:5" s="95" customFormat="1" ht="15.6" x14ac:dyDescent="0.3">
      <c r="B44" s="104" t="s">
        <v>10</v>
      </c>
      <c r="C44" s="105">
        <v>4</v>
      </c>
      <c r="D44" s="106" t="s">
        <v>2871</v>
      </c>
      <c r="E44" s="107">
        <v>79.72</v>
      </c>
    </row>
    <row r="45" spans="2:5" s="95" customFormat="1" ht="15.6" x14ac:dyDescent="0.3">
      <c r="B45" s="102" t="s">
        <v>3855</v>
      </c>
      <c r="C45" s="99">
        <v>2</v>
      </c>
      <c r="D45" s="100" t="s">
        <v>4299</v>
      </c>
      <c r="E45" s="101">
        <v>65.010000000000005</v>
      </c>
    </row>
    <row r="46" spans="2:5" s="95" customFormat="1" ht="15.6" x14ac:dyDescent="0.3">
      <c r="B46" s="108" t="s">
        <v>3436</v>
      </c>
      <c r="C46" s="105">
        <v>1</v>
      </c>
      <c r="D46" s="106" t="s">
        <v>4182</v>
      </c>
      <c r="E46" s="107">
        <v>0</v>
      </c>
    </row>
    <row r="47" spans="2:5" s="95" customFormat="1" ht="15.6" x14ac:dyDescent="0.3">
      <c r="B47" s="102" t="s">
        <v>3412</v>
      </c>
      <c r="C47" s="99">
        <v>1</v>
      </c>
      <c r="D47" s="100" t="s">
        <v>4325</v>
      </c>
      <c r="E47" s="101">
        <v>156</v>
      </c>
    </row>
    <row r="48" spans="2:5" s="95" customFormat="1" ht="15.6" x14ac:dyDescent="0.3">
      <c r="B48" s="103" t="s">
        <v>3035</v>
      </c>
      <c r="C48" s="99">
        <v>1</v>
      </c>
      <c r="D48" s="100" t="s">
        <v>3036</v>
      </c>
      <c r="E48" s="101">
        <v>47.86</v>
      </c>
    </row>
    <row r="49" spans="2:9" s="95" customFormat="1" ht="15.6" x14ac:dyDescent="0.3">
      <c r="B49" s="103" t="s">
        <v>3272</v>
      </c>
      <c r="C49" s="99">
        <v>1</v>
      </c>
      <c r="D49" s="100" t="s">
        <v>4326</v>
      </c>
      <c r="E49" s="101">
        <v>163.83000000000001</v>
      </c>
    </row>
    <row r="50" spans="2:9" s="95" customFormat="1" ht="15.6" x14ac:dyDescent="0.3">
      <c r="B50" s="109" t="s">
        <v>3189</v>
      </c>
      <c r="C50" s="99">
        <v>1</v>
      </c>
      <c r="D50" s="100" t="s">
        <v>4327</v>
      </c>
      <c r="E50" s="101">
        <v>132.03</v>
      </c>
    </row>
    <row r="51" spans="2:9" s="95" customFormat="1" ht="15.6" x14ac:dyDescent="0.3">
      <c r="B51" s="109" t="s">
        <v>3250</v>
      </c>
      <c r="C51" s="99">
        <v>1</v>
      </c>
      <c r="D51" s="100" t="s">
        <v>4328</v>
      </c>
      <c r="E51" s="101">
        <v>36.409999999999997</v>
      </c>
    </row>
    <row r="52" spans="2:9" s="95" customFormat="1" ht="15.6" x14ac:dyDescent="0.3">
      <c r="B52" s="102" t="s">
        <v>3186</v>
      </c>
      <c r="C52" s="99">
        <v>1</v>
      </c>
      <c r="D52" s="100" t="s">
        <v>4329</v>
      </c>
      <c r="E52" s="101">
        <v>138.1</v>
      </c>
    </row>
    <row r="53" spans="2:9" s="95" customFormat="1" ht="15.6" x14ac:dyDescent="0.3">
      <c r="B53" s="102" t="s">
        <v>404</v>
      </c>
      <c r="C53" s="99">
        <v>1</v>
      </c>
      <c r="D53" s="100" t="s">
        <v>405</v>
      </c>
      <c r="E53" s="101">
        <v>32.25</v>
      </c>
    </row>
    <row r="54" spans="2:9" s="95" customFormat="1" ht="15.6" x14ac:dyDescent="0.3">
      <c r="B54" s="102" t="s">
        <v>4202</v>
      </c>
      <c r="C54" s="99">
        <v>1</v>
      </c>
      <c r="D54" s="100" t="s">
        <v>4210</v>
      </c>
      <c r="E54" s="101">
        <v>34.18</v>
      </c>
    </row>
    <row r="55" spans="2:9" s="95" customFormat="1" ht="15.6" x14ac:dyDescent="0.3">
      <c r="B55" s="102" t="s">
        <v>4204</v>
      </c>
      <c r="C55" s="99">
        <v>1</v>
      </c>
      <c r="D55" s="100" t="s">
        <v>4212</v>
      </c>
      <c r="E55" s="101">
        <v>121.88</v>
      </c>
    </row>
    <row r="56" spans="2:9" s="95" customFormat="1" ht="15.6" x14ac:dyDescent="0.3">
      <c r="B56" s="104" t="s">
        <v>3295</v>
      </c>
      <c r="C56" s="105"/>
      <c r="D56" s="106" t="s">
        <v>3316</v>
      </c>
      <c r="E56" s="107">
        <v>0</v>
      </c>
    </row>
    <row r="57" spans="2:9" x14ac:dyDescent="0.3">
      <c r="B57" s="16"/>
      <c r="C57" s="16"/>
      <c r="D57" s="16"/>
      <c r="E57" s="26"/>
      <c r="G57" s="16"/>
    </row>
    <row r="58" spans="2:9" ht="25.8" x14ac:dyDescent="0.5">
      <c r="B58" s="72" t="s">
        <v>4306</v>
      </c>
      <c r="C58" s="16"/>
      <c r="D58" s="16"/>
      <c r="E58" s="26"/>
      <c r="G58" s="16"/>
    </row>
    <row r="59" spans="2:9" ht="15.6" x14ac:dyDescent="0.3">
      <c r="B59" s="30" t="s">
        <v>4170</v>
      </c>
      <c r="C59" s="30" t="s">
        <v>3447</v>
      </c>
      <c r="D59" s="31" t="s">
        <v>4171</v>
      </c>
      <c r="E59" s="32" t="s">
        <v>0</v>
      </c>
      <c r="F59" s="62"/>
    </row>
    <row r="60" spans="2:9" ht="15.6" x14ac:dyDescent="0.3">
      <c r="D60" s="33" t="str">
        <f>IFERROR(VLOOKUP(B60,'TARIF TTC '!A:B,2,0)," ")</f>
        <v xml:space="preserve"> </v>
      </c>
      <c r="E60" s="34" t="str">
        <f>IFERROR(VLOOKUP(B60,'TARIF TTC '!A:C,3,0)," ")</f>
        <v xml:space="preserve"> </v>
      </c>
      <c r="F60" s="63"/>
      <c r="H60" s="60" t="e">
        <f>+VLOOKUP(VLOOKUP(B60,'TARIF TTC '!$A$1:$G$1053,7,0),#REF!,2,0)</f>
        <v>#N/A</v>
      </c>
      <c r="I60" t="e">
        <f>+#REF!*(1-#REF!)</f>
        <v>#REF!</v>
      </c>
    </row>
    <row r="61" spans="2:9" ht="15.6" x14ac:dyDescent="0.3">
      <c r="B61" s="70"/>
      <c r="C61" s="70"/>
      <c r="D61" s="33" t="str">
        <f>IFERROR(VLOOKUP(B61,'TARIF TTC '!A:B,2,0)," ")</f>
        <v xml:space="preserve"> </v>
      </c>
      <c r="E61" s="34" t="str">
        <f>IFERROR(VLOOKUP(B61,'TARIF TTC '!A:C,3,0)," ")</f>
        <v xml:space="preserve"> </v>
      </c>
      <c r="F61" s="63"/>
      <c r="H61" s="60" t="e">
        <f>+VLOOKUP(VLOOKUP(B61,'TARIF TTC '!$A$1:$G$1053,7,0),#REF!,2,0)</f>
        <v>#N/A</v>
      </c>
      <c r="I61" t="e">
        <f>+#REF!*(1-H60)</f>
        <v>#REF!</v>
      </c>
    </row>
    <row r="62" spans="2:9" ht="15.6" x14ac:dyDescent="0.3">
      <c r="B62" s="70" t="s">
        <v>3855</v>
      </c>
      <c r="C62" s="70"/>
      <c r="D62" s="33" t="str">
        <f>IFERROR(VLOOKUP(B62,'TARIF TTC '!A:B,2,0)," ")</f>
        <v>DOSSERET SHAD NOIR NO LOGO</v>
      </c>
      <c r="E62" s="34">
        <f>IFERROR(VLOOKUP(B62,'TARIF TTC '!A:C,3,0)," ")</f>
        <v>65.010000000000005</v>
      </c>
      <c r="F62" s="63"/>
      <c r="H62" s="60" t="e">
        <f>+VLOOKUP(VLOOKUP(B62,'TARIF TTC '!$A$1:$G$1053,7,0),#REF!,2,0)</f>
        <v>#REF!</v>
      </c>
    </row>
    <row r="63" spans="2:9" ht="15.6" x14ac:dyDescent="0.3">
      <c r="B63" s="71" t="s">
        <v>2412</v>
      </c>
      <c r="C63" s="71"/>
      <c r="D63" s="33" t="str">
        <f>IFERROR(VLOOKUP(B63,'TARIF TTC '!A:B,2,0)," ")</f>
        <v>TOP CASE SH29 NOIR</v>
      </c>
      <c r="E63" s="34">
        <f>IFERROR(VLOOKUP(B63,'TARIF TTC '!A:C,3,0)," ")</f>
        <v>76.02</v>
      </c>
      <c r="F63" s="63"/>
      <c r="H63" s="60" t="e">
        <f>+VLOOKUP(VLOOKUP(B63,'TARIF TTC '!$A$1:$G$1053,7,0),#REF!,2,0)</f>
        <v>#REF!</v>
      </c>
    </row>
    <row r="64" spans="2:9" ht="15.6" x14ac:dyDescent="0.3">
      <c r="B64" s="71" t="s">
        <v>2294</v>
      </c>
      <c r="C64" s="71"/>
      <c r="D64" s="33" t="str">
        <f>IFERROR(VLOOKUP(B64,'TARIF TTC '!A:B,2,0)," ")</f>
        <v>TOP CASE SH34 CARBON</v>
      </c>
      <c r="E64" s="34">
        <f>IFERROR(VLOOKUP(B64,'TARIF TTC '!A:C,3,0)," ")</f>
        <v>95.37</v>
      </c>
      <c r="F64" s="63"/>
      <c r="H64" s="60" t="e">
        <f>+VLOOKUP(VLOOKUP(B64,'TARIF TTC '!$A$1:$G$1053,7,0),#REF!,2,0)</f>
        <v>#REF!</v>
      </c>
    </row>
    <row r="65" spans="2:8" ht="15.6" x14ac:dyDescent="0.3">
      <c r="B65" s="70" t="s">
        <v>2250</v>
      </c>
      <c r="C65" s="70"/>
      <c r="D65" s="33" t="str">
        <f>IFERROR(VLOOKUP(B65,'TARIF TTC '!A:B,2,0)," ")</f>
        <v>TOP CASE SH37</v>
      </c>
      <c r="E65" s="34">
        <f>IFERROR(VLOOKUP(B65,'TARIF TTC '!A:C,3,0)," ")</f>
        <v>114.9</v>
      </c>
      <c r="F65" s="63"/>
      <c r="H65" s="60" t="e">
        <f>+VLOOKUP(VLOOKUP(B65,'TARIF TTC '!$A$1:$G$1053,7,0),#REF!,2,0)</f>
        <v>#REF!</v>
      </c>
    </row>
    <row r="66" spans="2:8" ht="15.6" x14ac:dyDescent="0.3">
      <c r="B66" s="70" t="s">
        <v>2255</v>
      </c>
      <c r="C66" s="70"/>
      <c r="D66" s="33" t="str">
        <f>IFERROR(VLOOKUP(B66,'TARIF TTC '!A:B,2,0)," ")</f>
        <v>TOP CASE SH39 NOIR</v>
      </c>
      <c r="E66" s="34">
        <f>IFERROR(VLOOKUP(B66,'TARIF TTC '!A:C,3,0)," ")</f>
        <v>124.9</v>
      </c>
      <c r="F66" s="63"/>
      <c r="H66" s="60" t="e">
        <f>+VLOOKUP(VLOOKUP(B66,'TARIF TTC '!$A$1:$G$1053,7,0),#REF!,2,0)</f>
        <v>#REF!</v>
      </c>
    </row>
    <row r="67" spans="2:8" ht="15.6" x14ac:dyDescent="0.3">
      <c r="B67" s="71" t="s">
        <v>2268</v>
      </c>
      <c r="C67" s="71"/>
      <c r="D67" s="33" t="str">
        <f>IFERROR(VLOOKUP(B67,'TARIF TTC '!A:B,2,0)," ")</f>
        <v>TOP CASE SH45</v>
      </c>
      <c r="E67" s="34">
        <f>IFERROR(VLOOKUP(B67,'TARIF TTC '!A:C,3,0)," ")</f>
        <v>151.4</v>
      </c>
      <c r="F67" s="63"/>
    </row>
    <row r="68" spans="2:8" ht="15.6" x14ac:dyDescent="0.3">
      <c r="B68" s="70" t="s">
        <v>2416</v>
      </c>
      <c r="C68" s="70"/>
      <c r="D68" s="33" t="str">
        <f>IFERROR(VLOOKUP(B68,'TARIF TTC '!A:B,2,0)," ")</f>
        <v>TOP CASE SH50</v>
      </c>
      <c r="E68" s="34">
        <f>IFERROR(VLOOKUP(B68,'TARIF TTC '!A:C,3,0)," ")</f>
        <v>277.07</v>
      </c>
      <c r="F68" s="63"/>
    </row>
    <row r="69" spans="2:8" ht="15.6" x14ac:dyDescent="0.3">
      <c r="B69" s="70"/>
      <c r="C69" s="70"/>
      <c r="D69" s="33"/>
      <c r="E69" s="34"/>
      <c r="F69" s="63"/>
    </row>
    <row r="70" spans="2:8" ht="15.6" x14ac:dyDescent="0.3">
      <c r="B70" s="70" t="s">
        <v>13</v>
      </c>
      <c r="C70" s="70"/>
      <c r="D70" s="33" t="str">
        <f>IFERROR(VLOOKUP(B70,'TARIF TTC '!A:B,2,0)," ")</f>
        <v>TOP CASE EXTENSIBLE SH58X CARBONE</v>
      </c>
      <c r="E70" s="34">
        <f>IFERROR(VLOOKUP(B70,'TARIF TTC '!A:C,3,0)," ")</f>
        <v>314.86</v>
      </c>
      <c r="F70" s="63"/>
    </row>
    <row r="71" spans="2:8" ht="15.6" x14ac:dyDescent="0.3">
      <c r="B71" s="71" t="s">
        <v>2857</v>
      </c>
      <c r="C71" s="71"/>
      <c r="D71" s="33" t="str">
        <f>IFERROR(VLOOKUP(B71,'TARIF TTC '!A:B,2,0)," ")</f>
        <v>DOSSERET SH 37-40-45</v>
      </c>
      <c r="E71" s="34">
        <f>IFERROR(VLOOKUP(B71,'TARIF TTC '!A:C,3,0)," ")</f>
        <v>28.92</v>
      </c>
      <c r="F71" s="63"/>
    </row>
    <row r="72" spans="2:8" ht="15.6" x14ac:dyDescent="0.3">
      <c r="B72" s="71" t="s">
        <v>16</v>
      </c>
      <c r="C72" s="71"/>
      <c r="D72" s="33" t="str">
        <f>IFERROR(VLOOKUP(B72,'TARIF TTC '!A:B,2,0)," ")</f>
        <v>DOSSERET TERRA TOP CASES</v>
      </c>
      <c r="E72" s="34">
        <f>IFERROR(VLOOKUP(B72,'TARIF TTC '!A:C,3,0)," ")</f>
        <v>79.72</v>
      </c>
      <c r="F72" s="63"/>
    </row>
    <row r="73" spans="2:8" ht="15.6" x14ac:dyDescent="0.3">
      <c r="B73" s="71" t="s">
        <v>10</v>
      </c>
      <c r="C73" s="71"/>
      <c r="D73" s="33" t="str">
        <f>IFERROR(VLOOKUP(B73,'TARIF TTC '!A:B,2,0)," ")</f>
        <v>DOSSERET SH 58X/59X</v>
      </c>
      <c r="E73" s="34">
        <f>IFERROR(VLOOKUP(B73,'TARIF TTC '!A:C,3,0)," ")</f>
        <v>79.72</v>
      </c>
      <c r="F73" s="63"/>
    </row>
    <row r="74" spans="2:8" ht="15.6" x14ac:dyDescent="0.3">
      <c r="B74" s="70" t="s">
        <v>1840</v>
      </c>
      <c r="C74" s="70"/>
      <c r="D74" s="33" t="str">
        <f>IFERROR(VLOOKUP(B74,'TARIF TTC '!A:B,2,0)," ")</f>
        <v xml:space="preserve"> </v>
      </c>
      <c r="E74" s="34" t="str">
        <f>IFERROR(VLOOKUP(B74,'TARIF TTC '!A:C,3,0)," ")</f>
        <v xml:space="preserve"> </v>
      </c>
      <c r="F74" s="63"/>
    </row>
    <row r="75" spans="2:8" ht="15.6" x14ac:dyDescent="0.3">
      <c r="B75" s="70" t="s">
        <v>1392</v>
      </c>
      <c r="C75" s="70"/>
      <c r="D75" s="33" t="str">
        <f>IFERROR(VLOOKUP(B75,'TARIF TTC '!A:B,2,0)," ")</f>
        <v>TOP CASE TR48 TERRA BLACK EDITION</v>
      </c>
      <c r="E75" s="34">
        <f>IFERROR(VLOOKUP(B75,'TARIF TTC '!A:C,3,0)," ")</f>
        <v>409.9</v>
      </c>
      <c r="F75" s="63"/>
    </row>
    <row r="76" spans="2:8" ht="15.6" x14ac:dyDescent="0.3">
      <c r="B76" s="61" t="s">
        <v>3436</v>
      </c>
      <c r="C76" s="71"/>
      <c r="D76" s="33" t="str">
        <f>IFERROR(VLOOKUP(B76,'TARIF TTC '!A:B,2,0)," ")</f>
        <v>TOP CASE TR55 PURE BLACK TERRA + PLATE + BACKREST x 2PCS</v>
      </c>
      <c r="E76" s="34">
        <f>IFERROR(VLOOKUP(B76,'TARIF TTC '!A:C,3,0)," ")</f>
        <v>0</v>
      </c>
      <c r="F76" s="63"/>
    </row>
    <row r="77" spans="2:8" ht="15.6" x14ac:dyDescent="0.3">
      <c r="B77" s="71" t="s">
        <v>1922</v>
      </c>
      <c r="C77" s="71"/>
      <c r="D77" s="33" t="str">
        <f>IFERROR(VLOOKUP(B77,'TARIF TTC '!A:B,2,0)," ")</f>
        <v>SERRURE SH33/SH34 2016</v>
      </c>
      <c r="E77" s="34">
        <f>IFERROR(VLOOKUP(B77,'TARIF TTC '!A:C,3,0)," ")</f>
        <v>19.73</v>
      </c>
      <c r="F77" s="63"/>
    </row>
    <row r="78" spans="2:8" ht="15.6" x14ac:dyDescent="0.3">
      <c r="B78" s="71" t="s">
        <v>1991</v>
      </c>
      <c r="C78" s="71"/>
      <c r="D78" s="33" t="str">
        <f>IFERROR(VLOOKUP(B78,'TARIF TTC '!A:B,2,0)," ")</f>
        <v>SERRATURA SH37</v>
      </c>
      <c r="E78" s="34">
        <f>IFERROR(VLOOKUP(B78,'TARIF TTC '!A:C,3,0)," ")</f>
        <v>19.73</v>
      </c>
      <c r="F78" s="63"/>
    </row>
    <row r="79" spans="2:8" ht="15.6" x14ac:dyDescent="0.3">
      <c r="B79" s="70" t="s">
        <v>1998</v>
      </c>
      <c r="C79" s="70"/>
      <c r="D79" s="33" t="str">
        <f>IFERROR(VLOOKUP(B79,'TARIF TTC '!A:B,2,0)," ")</f>
        <v>SERRURE SH39</v>
      </c>
      <c r="E79" s="34">
        <f>IFERROR(VLOOKUP(B79,'TARIF TTC '!A:C,3,0)," ")</f>
        <v>24.26</v>
      </c>
      <c r="F79" s="63"/>
    </row>
    <row r="80" spans="2:8" ht="15.6" x14ac:dyDescent="0.3">
      <c r="B80" s="70" t="s">
        <v>2159</v>
      </c>
      <c r="C80" s="70"/>
      <c r="D80" s="33" t="str">
        <f>IFERROR(VLOOKUP(B80,'TARIF TTC '!A:B,2,0)," ")</f>
        <v>*COUVERCLE SH50 BLANC SHAD</v>
      </c>
      <c r="E80" s="34">
        <f>IFERROR(VLOOKUP(B80,'TARIF TTC '!A:C,3,0)," ")</f>
        <v>56.76</v>
      </c>
      <c r="F80" s="63"/>
    </row>
    <row r="81" spans="2:6" ht="15.6" x14ac:dyDescent="0.3">
      <c r="B81" s="71" t="s">
        <v>2173</v>
      </c>
      <c r="C81" s="71"/>
      <c r="D81" s="33" t="str">
        <f>IFERROR(VLOOKUP(B81,'TARIF TTC '!A:B,2,0)," ")</f>
        <v>KIT MARCS LATERAUX SH50</v>
      </c>
      <c r="E81" s="34">
        <f>IFERROR(VLOOKUP(B81,'TARIF TTC '!A:C,3,0)," ")</f>
        <v>54.02</v>
      </c>
      <c r="F81" s="63"/>
    </row>
    <row r="82" spans="2:6" ht="15.6" x14ac:dyDescent="0.3">
      <c r="B82" s="71" t="s">
        <v>2183</v>
      </c>
      <c r="C82" s="71"/>
      <c r="D82" s="33" t="str">
        <f>IFERROR(VLOOKUP(B82,'TARIF TTC '!A:B,2,0)," ")</f>
        <v>*SERRURE SH 50</v>
      </c>
      <c r="E82" s="34">
        <f>IFERROR(VLOOKUP(B82,'TARIF TTC '!A:C,3,0)," ")</f>
        <v>51.82</v>
      </c>
      <c r="F82" s="63"/>
    </row>
    <row r="83" spans="2:6" ht="15.6" x14ac:dyDescent="0.3">
      <c r="B83" s="71" t="s">
        <v>1554</v>
      </c>
      <c r="C83" s="71"/>
      <c r="D83" s="33" t="str">
        <f>IFERROR(VLOOKUP(B83,'TARIF TTC '!A:B,2,0)," ")</f>
        <v>PLATINE GRANDE + KIT VISSERIE</v>
      </c>
      <c r="E83" s="34">
        <f>IFERROR(VLOOKUP(B83,'TARIF TTC '!A:C,3,0)," ")</f>
        <v>57.33</v>
      </c>
      <c r="F83" s="63"/>
    </row>
    <row r="84" spans="2:6" ht="15.6" x14ac:dyDescent="0.3">
      <c r="B84" s="71" t="s">
        <v>1334</v>
      </c>
      <c r="C84" s="71"/>
      <c r="D84" s="33"/>
      <c r="E84" s="34">
        <f>IFERROR(VLOOKUP(B84,'TARIF TTC '!A:C,3,0)," ")</f>
        <v>103.43</v>
      </c>
      <c r="F84" s="63"/>
    </row>
    <row r="85" spans="2:6" ht="15.6" x14ac:dyDescent="0.3">
      <c r="B85" s="71" t="s">
        <v>1529</v>
      </c>
      <c r="C85" s="71"/>
      <c r="D85" s="33" t="str">
        <f>IFERROR(VLOOKUP(B85,'TARIF TTC '!A:B,2,0)," ")</f>
        <v>KIT FIXATION DOSSERET PIAGGIO BEVERLY 300/400/300S/400S</v>
      </c>
      <c r="E85" s="34">
        <f>IFERROR(VLOOKUP(B85,'TARIF TTC '!A:C,3,0)," ")</f>
        <v>76.989999999999995</v>
      </c>
      <c r="F85" s="63"/>
    </row>
    <row r="86" spans="2:6" ht="15.6" x14ac:dyDescent="0.3">
      <c r="B86" s="70" t="s">
        <v>1549</v>
      </c>
      <c r="C86" s="70"/>
      <c r="D86" s="33" t="str">
        <f>IFERROR(VLOOKUP(B86,'TARIF TTC '!A:B,2,0)," ")</f>
        <v>TOP MASTER PIAGGIO BEVERLY 300/400/300S/400S</v>
      </c>
      <c r="E86" s="34">
        <f>IFERROR(VLOOKUP(B86,'TARIF TTC '!A:C,3,0)," ")</f>
        <v>78.03</v>
      </c>
      <c r="F86" s="63"/>
    </row>
    <row r="87" spans="2:6" ht="15.6" x14ac:dyDescent="0.3">
      <c r="B87" s="71" t="s">
        <v>521</v>
      </c>
      <c r="C87" s="71"/>
      <c r="D87" s="33" t="str">
        <f>IFERROR(VLOOKUP(B87,'TARIF TTC '!A:B,2,0)," ")</f>
        <v>TOP MASTER PIAGGIO MEDLEY 125/150</v>
      </c>
      <c r="E87" s="34">
        <f>IFERROR(VLOOKUP(B87,'TARIF TTC '!A:C,3,0)," ")</f>
        <v>36.409999999999997</v>
      </c>
      <c r="F87" s="63"/>
    </row>
    <row r="88" spans="2:6" ht="15.6" x14ac:dyDescent="0.3">
      <c r="B88" s="71"/>
      <c r="C88" s="71"/>
      <c r="D88" s="33"/>
      <c r="E88" s="34" t="str">
        <f>IFERROR(VLOOKUP(B88,'TARIF TTC '!A:C,3,0)," ")</f>
        <v xml:space="preserve"> </v>
      </c>
      <c r="F88" s="63"/>
    </row>
    <row r="89" spans="2:6" ht="15.6" x14ac:dyDescent="0.3">
      <c r="B89" s="71" t="s">
        <v>3194</v>
      </c>
      <c r="C89" s="71"/>
      <c r="D89" s="33" t="str">
        <f>IFERROR(VLOOKUP(B89,'TARIF TTC '!A:B,2,0)," ")</f>
        <v>KIT FIXATION DOSSERET PIAGGIO MP3 400/SPORT/EXCLUSIVE 530</v>
      </c>
      <c r="E89" s="34">
        <f>IFERROR(VLOOKUP(B89,'TARIF TTC '!A:C,3,0)," ")</f>
        <v>40.51</v>
      </c>
      <c r="F89" s="63"/>
    </row>
    <row r="90" spans="2:6" ht="15.6" x14ac:dyDescent="0.3">
      <c r="B90" s="70" t="s">
        <v>3270</v>
      </c>
      <c r="C90" s="70"/>
      <c r="D90" s="33" t="str">
        <f>IFERROR(VLOOKUP(B90,'TARIF TTC '!A:B,2,0)," ")</f>
        <v>TOP MASTER PIAGGIO MP3 400/SPORT/EXCLUSIVE 530</v>
      </c>
      <c r="E90" s="34">
        <f>IFERROR(VLOOKUP(B90,'TARIF TTC '!A:C,3,0)," ")</f>
        <v>72.709999999999994</v>
      </c>
      <c r="F90" s="63"/>
    </row>
    <row r="91" spans="2:6" ht="15.6" x14ac:dyDescent="0.3">
      <c r="B91" s="71" t="s">
        <v>531</v>
      </c>
      <c r="C91" s="71"/>
      <c r="D91" s="33" t="str">
        <f>IFERROR(VLOOKUP(B91,'TARIF TTC '!A:B,2,0)," ")</f>
        <v>TOP MASTER PIAGGIO MP3 300/350/500 HPE SPORT/BUSINESS</v>
      </c>
      <c r="E91" s="34">
        <f>IFERROR(VLOOKUP(B91,'TARIF TTC '!A:C,3,0)," ")</f>
        <v>90.51</v>
      </c>
      <c r="F91" s="63"/>
    </row>
    <row r="92" spans="2:6" ht="15.6" x14ac:dyDescent="0.3">
      <c r="B92" s="71" t="s">
        <v>3231</v>
      </c>
      <c r="C92" s="71"/>
      <c r="D92" s="33" t="str">
        <f>IFERROR(VLOOKUP(B92,'TARIF TTC '!A:B,2,0)," ")</f>
        <v>TOP MASTER PIAGGIO ONE ELECTRICA</v>
      </c>
      <c r="E92" s="34">
        <f>IFERROR(VLOOKUP(B92,'TARIF TTC '!A:C,3,0)," ")</f>
        <v>90.51</v>
      </c>
      <c r="F92" s="63"/>
    </row>
    <row r="93" spans="2:6" ht="15.6" x14ac:dyDescent="0.3">
      <c r="B93" s="71" t="s">
        <v>552</v>
      </c>
      <c r="C93" s="71"/>
      <c r="D93" s="33" t="str">
        <f>IFERROR(VLOOKUP(B93,'TARIF TTC '!A:B,2,0)," ")</f>
        <v>KIT DOSSERET PIAGGIO MP3 YOURBAN</v>
      </c>
      <c r="E93" s="34">
        <f>IFERROR(VLOOKUP(B93,'TARIF TTC '!A:C,3,0)," ")</f>
        <v>60.34</v>
      </c>
      <c r="F93" s="63"/>
    </row>
    <row r="94" spans="2:6" ht="15.6" x14ac:dyDescent="0.3">
      <c r="B94" s="70" t="s">
        <v>555</v>
      </c>
      <c r="C94" s="70"/>
      <c r="D94" s="33" t="str">
        <f>IFERROR(VLOOKUP(B94,'TARIF TTC '!A:B,2,0)," ")</f>
        <v>TOP MASTER PIAGGIO MP3 YOURBAN</v>
      </c>
      <c r="E94" s="34">
        <f>IFERROR(VLOOKUP(B94,'TARIF TTC '!A:C,3,0)," ")</f>
        <v>86.25</v>
      </c>
      <c r="F94" s="63"/>
    </row>
    <row r="95" spans="2:6" ht="15.6" x14ac:dyDescent="0.3">
      <c r="B95" s="71" t="s">
        <v>558</v>
      </c>
      <c r="C95" s="71"/>
      <c r="D95" s="33" t="str">
        <f>IFERROR(VLOOKUP(B95,'TARIF TTC '!A:B,2,0)," ")</f>
        <v>TOP MASTER PIAGGIO ZIP 50 2 TEMPI</v>
      </c>
      <c r="E95" s="34">
        <f>IFERROR(VLOOKUP(B95,'TARIF TTC '!A:C,3,0)," ")</f>
        <v>73.87</v>
      </c>
      <c r="F95" s="63"/>
    </row>
    <row r="96" spans="2:6" ht="15.6" x14ac:dyDescent="0.3">
      <c r="B96" s="70" t="s">
        <v>3174</v>
      </c>
      <c r="C96" s="70"/>
      <c r="D96" s="33" t="str">
        <f>IFERROR(VLOOKUP(B96,'TARIF TTC '!A:B,2,0)," ")</f>
        <v>SUPPORT SMARTPHONE SG62,160 x 80 mm - RÉTROVISEUR</v>
      </c>
      <c r="E96" s="34">
        <f>IFERROR(VLOOKUP(B96,'TARIF TTC '!A:C,3,0)," ")</f>
        <v>51.5</v>
      </c>
      <c r="F96" s="63"/>
    </row>
    <row r="97" spans="1:6" ht="15.6" x14ac:dyDescent="0.3">
      <c r="B97" s="71" t="s">
        <v>3177</v>
      </c>
      <c r="C97" s="71"/>
      <c r="D97" s="33" t="str">
        <f>IFERROR(VLOOKUP(B97,'TARIF TTC '!A:B,2,0)," ")</f>
        <v>SUPPORT SMARTPHONE SG71, 180 x 90 mm - RÉTROVISEUR</v>
      </c>
      <c r="E97" s="34">
        <f>IFERROR(VLOOKUP(B97,'TARIF TTC '!A:C,3,0)," ")</f>
        <v>51.5</v>
      </c>
      <c r="F97" s="64"/>
    </row>
    <row r="98" spans="1:6" x14ac:dyDescent="0.3">
      <c r="C98" s="70"/>
    </row>
    <row r="99" spans="1:6" ht="15.6" x14ac:dyDescent="0.3">
      <c r="A99" s="84"/>
      <c r="B99" s="85" t="s">
        <v>4170</v>
      </c>
      <c r="C99" s="85" t="s">
        <v>3447</v>
      </c>
      <c r="D99" s="86" t="s">
        <v>4171</v>
      </c>
      <c r="E99" s="87" t="s">
        <v>0</v>
      </c>
    </row>
    <row r="100" spans="1:6" ht="15.6" x14ac:dyDescent="0.3">
      <c r="A100" s="84"/>
      <c r="B100" s="93" t="s">
        <v>2242</v>
      </c>
      <c r="C100" s="88"/>
      <c r="D100" s="89" t="s">
        <v>4315</v>
      </c>
      <c r="E100" s="90">
        <v>195.9</v>
      </c>
    </row>
    <row r="101" spans="1:6" ht="15.6" x14ac:dyDescent="0.3">
      <c r="A101" s="84"/>
      <c r="B101" s="93" t="s">
        <v>14</v>
      </c>
      <c r="C101" s="88"/>
      <c r="D101" s="89" t="s">
        <v>4316</v>
      </c>
      <c r="E101" s="90">
        <v>399.65</v>
      </c>
    </row>
    <row r="102" spans="1:6" ht="15.6" x14ac:dyDescent="0.3">
      <c r="A102" s="84"/>
      <c r="B102" s="93" t="s">
        <v>2246</v>
      </c>
      <c r="C102" s="88"/>
      <c r="D102" s="89" t="s">
        <v>4317</v>
      </c>
      <c r="E102" s="90">
        <v>65.87</v>
      </c>
    </row>
    <row r="103" spans="1:6" ht="15.6" x14ac:dyDescent="0.3">
      <c r="A103" s="84"/>
      <c r="B103" s="94" t="s">
        <v>2412</v>
      </c>
      <c r="C103" s="88"/>
      <c r="D103" s="89" t="s">
        <v>4300</v>
      </c>
      <c r="E103" s="90">
        <v>76.02</v>
      </c>
    </row>
    <row r="104" spans="1:6" ht="15.6" x14ac:dyDescent="0.3">
      <c r="A104" s="84"/>
      <c r="B104" s="93" t="s">
        <v>2255</v>
      </c>
      <c r="C104" s="88"/>
      <c r="D104" s="89" t="s">
        <v>4303</v>
      </c>
      <c r="E104" s="90">
        <v>124.9</v>
      </c>
    </row>
    <row r="105" spans="1:6" ht="15.6" x14ac:dyDescent="0.3">
      <c r="A105" s="84"/>
      <c r="B105" s="94" t="s">
        <v>3162</v>
      </c>
      <c r="C105" s="88"/>
      <c r="D105" s="89" t="s">
        <v>4318</v>
      </c>
      <c r="E105" s="90">
        <v>139</v>
      </c>
    </row>
    <row r="106" spans="1:6" ht="15.6" x14ac:dyDescent="0.3">
      <c r="A106" s="84"/>
      <c r="B106" s="93" t="s">
        <v>1201</v>
      </c>
      <c r="C106" s="88"/>
      <c r="D106" s="89" t="s">
        <v>4319</v>
      </c>
      <c r="E106" s="90">
        <v>189.9</v>
      </c>
    </row>
    <row r="107" spans="1:6" ht="15.6" x14ac:dyDescent="0.3">
      <c r="A107" s="84"/>
      <c r="B107" s="91" t="s">
        <v>8</v>
      </c>
      <c r="C107" s="88"/>
      <c r="D107" s="89" t="s">
        <v>3319</v>
      </c>
      <c r="E107" s="90">
        <v>528.36</v>
      </c>
    </row>
    <row r="108" spans="1:6" ht="15.6" x14ac:dyDescent="0.3">
      <c r="A108" s="84"/>
      <c r="B108" s="94" t="s">
        <v>13</v>
      </c>
      <c r="C108" s="88"/>
      <c r="D108" s="89" t="s">
        <v>4305</v>
      </c>
      <c r="E108" s="90">
        <v>314.86</v>
      </c>
    </row>
    <row r="109" spans="1:6" ht="15.6" x14ac:dyDescent="0.3">
      <c r="A109" s="84"/>
      <c r="B109" s="93" t="s">
        <v>2862</v>
      </c>
      <c r="C109" s="88"/>
      <c r="D109" s="89" t="s">
        <v>2863</v>
      </c>
      <c r="E109" s="90">
        <v>30.02</v>
      </c>
    </row>
    <row r="110" spans="1:6" ht="15.6" x14ac:dyDescent="0.3">
      <c r="A110" s="84"/>
      <c r="B110" s="93" t="s">
        <v>1215</v>
      </c>
      <c r="C110" s="88"/>
      <c r="D110" s="89" t="s">
        <v>1216</v>
      </c>
      <c r="E110" s="90">
        <v>35.200000000000003</v>
      </c>
    </row>
    <row r="111" spans="1:6" ht="15.6" x14ac:dyDescent="0.3">
      <c r="A111" s="84"/>
      <c r="B111" s="94" t="s">
        <v>2857</v>
      </c>
      <c r="C111" s="88"/>
      <c r="D111" s="89" t="s">
        <v>2858</v>
      </c>
      <c r="E111" s="90">
        <v>28.92</v>
      </c>
    </row>
    <row r="112" spans="1:6" ht="15.6" x14ac:dyDescent="0.3">
      <c r="A112" s="84"/>
      <c r="B112" s="93" t="s">
        <v>16</v>
      </c>
      <c r="C112" s="88"/>
      <c r="D112" s="89" t="s">
        <v>1573</v>
      </c>
      <c r="E112" s="90">
        <v>79.72</v>
      </c>
    </row>
    <row r="113" spans="1:5" ht="15.6" x14ac:dyDescent="0.3">
      <c r="A113" s="84"/>
      <c r="B113" s="94" t="s">
        <v>1392</v>
      </c>
      <c r="C113" s="88"/>
      <c r="D113" s="89" t="s">
        <v>1393</v>
      </c>
      <c r="E113" s="90">
        <v>409.9</v>
      </c>
    </row>
    <row r="114" spans="1:5" ht="15.6" x14ac:dyDescent="0.3">
      <c r="A114" s="84"/>
      <c r="B114" s="92" t="s">
        <v>3436</v>
      </c>
      <c r="C114" s="88"/>
      <c r="D114" s="89" t="s">
        <v>4182</v>
      </c>
      <c r="E114" s="90">
        <v>0</v>
      </c>
    </row>
    <row r="115" spans="1:5" ht="15.6" x14ac:dyDescent="0.3">
      <c r="A115" s="84"/>
      <c r="B115" s="94" t="s">
        <v>1554</v>
      </c>
      <c r="C115" s="88"/>
      <c r="D115" s="89" t="s">
        <v>1555</v>
      </c>
      <c r="E115" s="90">
        <v>57.33</v>
      </c>
    </row>
    <row r="116" spans="1:5" ht="15.6" x14ac:dyDescent="0.3">
      <c r="A116" s="84"/>
      <c r="B116" s="94" t="s">
        <v>2672</v>
      </c>
      <c r="C116" s="88"/>
      <c r="D116" s="89" t="s">
        <v>2673</v>
      </c>
      <c r="E116" s="90">
        <v>198.37</v>
      </c>
    </row>
    <row r="117" spans="1:5" ht="15.6" x14ac:dyDescent="0.3">
      <c r="A117" s="84"/>
      <c r="B117" s="93" t="s">
        <v>2739</v>
      </c>
      <c r="C117" s="88"/>
      <c r="D117" s="89" t="s">
        <v>2740</v>
      </c>
      <c r="E117" s="90">
        <v>197.32</v>
      </c>
    </row>
    <row r="118" spans="1:5" ht="15.6" x14ac:dyDescent="0.3">
      <c r="A118" s="84"/>
      <c r="B118" s="94" t="s">
        <v>2744</v>
      </c>
      <c r="C118" s="88"/>
      <c r="D118" s="89" t="s">
        <v>2745</v>
      </c>
      <c r="E118" s="90">
        <v>181.03</v>
      </c>
    </row>
    <row r="119" spans="1:5" ht="15.6" x14ac:dyDescent="0.3">
      <c r="A119" s="84"/>
      <c r="B119" s="93" t="s">
        <v>3113</v>
      </c>
      <c r="C119" s="88"/>
      <c r="D119" s="89" t="s">
        <v>3114</v>
      </c>
      <c r="E119" s="90">
        <v>234.06</v>
      </c>
    </row>
    <row r="120" spans="1:5" ht="15.6" x14ac:dyDescent="0.3">
      <c r="A120" s="84"/>
      <c r="B120" s="94" t="s">
        <v>2928</v>
      </c>
      <c r="C120" s="88"/>
      <c r="D120" s="89" t="s">
        <v>2929</v>
      </c>
      <c r="E120" s="90">
        <v>179.99</v>
      </c>
    </row>
    <row r="121" spans="1:5" ht="15.6" x14ac:dyDescent="0.3">
      <c r="A121" s="84"/>
      <c r="B121" s="94" t="s">
        <v>3396</v>
      </c>
      <c r="C121" s="88"/>
      <c r="D121" s="89" t="s">
        <v>4320</v>
      </c>
      <c r="E121" s="90">
        <v>207.85</v>
      </c>
    </row>
    <row r="122" spans="1:5" ht="15.6" x14ac:dyDescent="0.3">
      <c r="A122" s="84"/>
      <c r="B122" s="93" t="s">
        <v>3384</v>
      </c>
      <c r="C122" s="88"/>
      <c r="D122" s="89" t="s">
        <v>4321</v>
      </c>
      <c r="E122" s="90">
        <v>107.77</v>
      </c>
    </row>
    <row r="123" spans="1:5" ht="15.6" x14ac:dyDescent="0.3">
      <c r="A123" s="84"/>
      <c r="B123" s="94" t="s">
        <v>113</v>
      </c>
      <c r="C123" s="88"/>
      <c r="D123" s="89" t="s">
        <v>114</v>
      </c>
      <c r="E123" s="90">
        <v>42.97</v>
      </c>
    </row>
    <row r="124" spans="1:5" ht="15.6" x14ac:dyDescent="0.3">
      <c r="A124" s="84"/>
      <c r="B124" s="93" t="s">
        <v>3160</v>
      </c>
      <c r="C124" s="88"/>
      <c r="D124" s="89" t="s">
        <v>4322</v>
      </c>
      <c r="E124" s="90">
        <v>475.1</v>
      </c>
    </row>
    <row r="126" spans="1:5" ht="25.8" x14ac:dyDescent="0.5">
      <c r="B126" s="72" t="s">
        <v>4330</v>
      </c>
    </row>
    <row r="127" spans="1:5" ht="15.6" x14ac:dyDescent="0.3">
      <c r="B127" s="96" t="s">
        <v>4170</v>
      </c>
      <c r="C127" s="96" t="s">
        <v>3447</v>
      </c>
      <c r="D127" s="97" t="s">
        <v>4171</v>
      </c>
      <c r="E127" s="98" t="s">
        <v>0</v>
      </c>
    </row>
    <row r="128" spans="1:5" ht="15.6" x14ac:dyDescent="0.3">
      <c r="B128" s="103" t="s">
        <v>14</v>
      </c>
      <c r="C128" s="99">
        <v>1</v>
      </c>
      <c r="D128" s="100" t="s">
        <v>4316</v>
      </c>
      <c r="E128" s="101">
        <v>399.65</v>
      </c>
    </row>
    <row r="129" spans="2:5" ht="15.6" x14ac:dyDescent="0.3">
      <c r="B129" s="102" t="s">
        <v>3430</v>
      </c>
      <c r="C129" s="99">
        <v>1</v>
      </c>
      <c r="D129" s="100" t="s">
        <v>4307</v>
      </c>
      <c r="E129" s="101">
        <v>550</v>
      </c>
    </row>
    <row r="130" spans="2:5" ht="15.6" x14ac:dyDescent="0.3">
      <c r="B130" s="102" t="s">
        <v>2242</v>
      </c>
      <c r="C130" s="99">
        <v>1</v>
      </c>
      <c r="D130" s="100" t="s">
        <v>4315</v>
      </c>
      <c r="E130" s="101">
        <v>195.9</v>
      </c>
    </row>
    <row r="131" spans="2:5" ht="15.6" x14ac:dyDescent="0.3">
      <c r="B131" s="102" t="s">
        <v>2412</v>
      </c>
      <c r="C131" s="99">
        <v>1</v>
      </c>
      <c r="D131" s="100" t="s">
        <v>4300</v>
      </c>
      <c r="E131" s="101">
        <v>76.02</v>
      </c>
    </row>
    <row r="132" spans="2:5" ht="15.6" x14ac:dyDescent="0.3">
      <c r="B132" s="102" t="s">
        <v>4323</v>
      </c>
      <c r="C132" s="99">
        <v>1</v>
      </c>
      <c r="D132" s="100" t="s">
        <v>4303</v>
      </c>
      <c r="E132" s="101">
        <v>124.9</v>
      </c>
    </row>
    <row r="133" spans="2:5" ht="15.6" x14ac:dyDescent="0.3">
      <c r="B133" s="103" t="s">
        <v>2260</v>
      </c>
      <c r="C133" s="99">
        <v>1</v>
      </c>
      <c r="D133" s="100" t="s">
        <v>4324</v>
      </c>
      <c r="E133" s="101">
        <v>131.85</v>
      </c>
    </row>
    <row r="134" spans="2:5" ht="15.6" x14ac:dyDescent="0.3">
      <c r="B134" s="103" t="s">
        <v>3162</v>
      </c>
      <c r="C134" s="99">
        <v>1</v>
      </c>
      <c r="D134" s="100" t="s">
        <v>4318</v>
      </c>
      <c r="E134" s="101">
        <v>139</v>
      </c>
    </row>
    <row r="135" spans="2:5" ht="15.6" x14ac:dyDescent="0.3">
      <c r="B135" s="103" t="s">
        <v>1201</v>
      </c>
      <c r="C135" s="99">
        <v>1</v>
      </c>
      <c r="D135" s="100" t="s">
        <v>4319</v>
      </c>
      <c r="E135" s="101">
        <v>189.9</v>
      </c>
    </row>
    <row r="136" spans="2:5" ht="15.6" x14ac:dyDescent="0.3">
      <c r="B136" s="104" t="s">
        <v>13</v>
      </c>
      <c r="C136" s="105">
        <v>4</v>
      </c>
      <c r="D136" s="106" t="s">
        <v>4305</v>
      </c>
      <c r="E136" s="107">
        <v>314.86</v>
      </c>
    </row>
    <row r="137" spans="2:5" ht="15.6" x14ac:dyDescent="0.3">
      <c r="B137" s="102" t="s">
        <v>2857</v>
      </c>
      <c r="C137" s="99">
        <v>1</v>
      </c>
      <c r="D137" s="100" t="s">
        <v>2858</v>
      </c>
      <c r="E137" s="101">
        <v>28.92</v>
      </c>
    </row>
    <row r="138" spans="2:5" ht="15.6" x14ac:dyDescent="0.3">
      <c r="B138" s="104" t="s">
        <v>10</v>
      </c>
      <c r="C138" s="105">
        <v>4</v>
      </c>
      <c r="D138" s="106" t="s">
        <v>2871</v>
      </c>
      <c r="E138" s="107">
        <v>79.72</v>
      </c>
    </row>
    <row r="139" spans="2:5" ht="15.6" x14ac:dyDescent="0.3">
      <c r="B139" s="102" t="s">
        <v>3855</v>
      </c>
      <c r="C139" s="99">
        <v>2</v>
      </c>
      <c r="D139" s="100" t="s">
        <v>4299</v>
      </c>
      <c r="E139" s="101">
        <v>65.010000000000005</v>
      </c>
    </row>
    <row r="140" spans="2:5" ht="15.6" x14ac:dyDescent="0.3">
      <c r="B140" s="108" t="s">
        <v>3436</v>
      </c>
      <c r="C140" s="105">
        <v>1</v>
      </c>
      <c r="D140" s="106" t="s">
        <v>4182</v>
      </c>
      <c r="E140" s="107">
        <v>0</v>
      </c>
    </row>
    <row r="141" spans="2:5" ht="15.6" x14ac:dyDescent="0.3">
      <c r="B141" s="102" t="s">
        <v>3412</v>
      </c>
      <c r="C141" s="99">
        <v>1</v>
      </c>
      <c r="D141" s="100" t="s">
        <v>4325</v>
      </c>
      <c r="E141" s="101">
        <v>156</v>
      </c>
    </row>
    <row r="142" spans="2:5" ht="15.6" x14ac:dyDescent="0.3">
      <c r="B142" s="103" t="s">
        <v>3035</v>
      </c>
      <c r="C142" s="99">
        <v>1</v>
      </c>
      <c r="D142" s="100" t="s">
        <v>3036</v>
      </c>
      <c r="E142" s="101">
        <v>47.86</v>
      </c>
    </row>
    <row r="143" spans="2:5" ht="15.6" x14ac:dyDescent="0.3">
      <c r="B143" s="103" t="s">
        <v>3272</v>
      </c>
      <c r="C143" s="99">
        <v>1</v>
      </c>
      <c r="D143" s="100" t="s">
        <v>4326</v>
      </c>
      <c r="E143" s="101">
        <v>163.83000000000001</v>
      </c>
    </row>
    <row r="144" spans="2:5" ht="15.6" x14ac:dyDescent="0.3">
      <c r="B144" s="109" t="s">
        <v>3189</v>
      </c>
      <c r="C144" s="99">
        <v>1</v>
      </c>
      <c r="D144" s="100" t="s">
        <v>4327</v>
      </c>
      <c r="E144" s="101">
        <v>132.03</v>
      </c>
    </row>
    <row r="145" spans="2:5" ht="15.6" x14ac:dyDescent="0.3">
      <c r="B145" s="109" t="s">
        <v>3250</v>
      </c>
      <c r="C145" s="99">
        <v>1</v>
      </c>
      <c r="D145" s="100" t="s">
        <v>4328</v>
      </c>
      <c r="E145" s="101">
        <v>36.409999999999997</v>
      </c>
    </row>
    <row r="146" spans="2:5" ht="15.6" x14ac:dyDescent="0.3">
      <c r="B146" s="102" t="s">
        <v>3186</v>
      </c>
      <c r="C146" s="99">
        <v>1</v>
      </c>
      <c r="D146" s="100" t="s">
        <v>4329</v>
      </c>
      <c r="E146" s="101">
        <v>138.1</v>
      </c>
    </row>
    <row r="147" spans="2:5" ht="15.6" x14ac:dyDescent="0.3">
      <c r="B147" s="102" t="s">
        <v>404</v>
      </c>
      <c r="C147" s="99">
        <v>1</v>
      </c>
      <c r="D147" s="100" t="s">
        <v>405</v>
      </c>
      <c r="E147" s="101">
        <v>32.25</v>
      </c>
    </row>
    <row r="148" spans="2:5" ht="15.6" x14ac:dyDescent="0.3">
      <c r="B148" s="102" t="s">
        <v>4202</v>
      </c>
      <c r="C148" s="99">
        <v>1</v>
      </c>
      <c r="D148" s="100" t="s">
        <v>4210</v>
      </c>
      <c r="E148" s="101">
        <v>34.18</v>
      </c>
    </row>
    <row r="149" spans="2:5" ht="15.6" x14ac:dyDescent="0.3">
      <c r="B149" s="102" t="s">
        <v>4204</v>
      </c>
      <c r="C149" s="99">
        <v>1</v>
      </c>
      <c r="D149" s="100" t="s">
        <v>4212</v>
      </c>
      <c r="E149" s="101">
        <v>121.88</v>
      </c>
    </row>
    <row r="150" spans="2:5" ht="15.6" x14ac:dyDescent="0.3">
      <c r="B150" s="104" t="s">
        <v>3295</v>
      </c>
      <c r="C150" s="105"/>
      <c r="D150" s="106" t="s">
        <v>3316</v>
      </c>
      <c r="E150" s="107">
        <v>0</v>
      </c>
    </row>
  </sheetData>
  <dataConsolidate/>
  <phoneticPr fontId="3" type="noConversion"/>
  <pageMargins left="0.7" right="0.7" top="0.75" bottom="0.75" header="0.3" footer="0.3"/>
  <pageSetup paperSize="9" scale="6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2B8C-70CA-42BF-B9BB-0D68FED39759}">
  <sheetPr codeName="Hoja2"/>
  <dimension ref="A1:Q864"/>
  <sheetViews>
    <sheetView showFormulas="1" zoomScale="80" zoomScaleNormal="80" zoomScaleSheetLayoutView="140" zoomScalePageLayoutView="120" workbookViewId="0">
      <pane ySplit="1" topLeftCell="A98" activePane="bottomLeft" state="frozen"/>
      <selection pane="bottomLeft" sqref="A1:C1"/>
    </sheetView>
  </sheetViews>
  <sheetFormatPr baseColWidth="10" defaultColWidth="11.44140625" defaultRowHeight="14.4" x14ac:dyDescent="0.3"/>
  <cols>
    <col min="1" max="1" width="8.44140625" style="1" customWidth="1"/>
    <col min="2" max="2" width="31.5546875" style="1" bestFit="1" customWidth="1"/>
    <col min="3" max="3" width="9.77734375" style="3" customWidth="1"/>
    <col min="4" max="4" width="5" style="1" hidden="1" customWidth="1"/>
    <col min="5" max="5" width="8.21875" style="2" hidden="1" customWidth="1"/>
    <col min="6" max="6" width="8" style="2" hidden="1" customWidth="1"/>
    <col min="7" max="7" width="8.77734375" style="2" hidden="1" customWidth="1"/>
    <col min="8" max="8" width="6" style="2" hidden="1" customWidth="1"/>
    <col min="9" max="9" width="6.21875" style="2" hidden="1" customWidth="1"/>
    <col min="10" max="10" width="5.44140625" style="2" hidden="1" customWidth="1"/>
    <col min="11" max="11" width="9.77734375" style="1" hidden="1" customWidth="1"/>
    <col min="12" max="12" width="6.5546875" style="1" hidden="1" customWidth="1"/>
    <col min="13" max="13" width="27.44140625" style="1" hidden="1" customWidth="1"/>
    <col min="14" max="14" width="4.21875" style="1" hidden="1" customWidth="1"/>
    <col min="15" max="15" width="29.21875" style="1" hidden="1" customWidth="1"/>
    <col min="16" max="16" width="6.77734375" style="1" hidden="1" customWidth="1"/>
    <col min="17" max="17" width="0.5546875" style="1" hidden="1" customWidth="1"/>
    <col min="18" max="18" width="4.5546875" customWidth="1"/>
  </cols>
  <sheetData>
    <row r="1" spans="1:17" x14ac:dyDescent="0.3">
      <c r="A1" s="1" t="s">
        <v>1</v>
      </c>
      <c r="B1" s="1" t="s">
        <v>65</v>
      </c>
      <c r="C1" s="3" t="s">
        <v>66</v>
      </c>
      <c r="D1" s="1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  <c r="K1" s="1" t="s">
        <v>74</v>
      </c>
      <c r="L1" s="1" t="s">
        <v>75</v>
      </c>
      <c r="M1" s="1" t="s">
        <v>76</v>
      </c>
      <c r="N1" s="1" t="s">
        <v>77</v>
      </c>
      <c r="O1" s="1" t="s">
        <v>78</v>
      </c>
      <c r="P1" s="1" t="s">
        <v>79</v>
      </c>
      <c r="Q1" s="1" t="s">
        <v>80</v>
      </c>
    </row>
    <row r="2" spans="1:17" x14ac:dyDescent="0.3">
      <c r="A2" s="1" t="s">
        <v>81</v>
      </c>
      <c r="B2" s="1" t="s">
        <v>82</v>
      </c>
      <c r="C2" s="3">
        <v>22.09</v>
      </c>
      <c r="D2" s="1" t="s">
        <v>83</v>
      </c>
      <c r="E2" s="2">
        <v>13.26</v>
      </c>
      <c r="F2" s="2">
        <v>1.7849999999999999</v>
      </c>
      <c r="G2" s="2">
        <v>1.7849999999999999</v>
      </c>
      <c r="H2" s="2">
        <v>39</v>
      </c>
      <c r="I2" s="2">
        <v>34</v>
      </c>
      <c r="J2" s="2">
        <v>10</v>
      </c>
      <c r="K2" s="1" t="s">
        <v>84</v>
      </c>
      <c r="L2" s="1" t="s">
        <v>85</v>
      </c>
      <c r="M2" s="1" t="s">
        <v>86</v>
      </c>
      <c r="N2" s="1" t="s">
        <v>87</v>
      </c>
      <c r="O2" s="1" t="s">
        <v>88</v>
      </c>
      <c r="P2" s="1" t="s">
        <v>89</v>
      </c>
      <c r="Q2" s="1" t="s">
        <v>90</v>
      </c>
    </row>
    <row r="3" spans="1:17" x14ac:dyDescent="0.3">
      <c r="A3" s="1" t="s">
        <v>91</v>
      </c>
      <c r="B3" s="1" t="s">
        <v>92</v>
      </c>
      <c r="C3" s="3">
        <v>280.8</v>
      </c>
      <c r="D3" s="1" t="s">
        <v>83</v>
      </c>
      <c r="E3" s="2">
        <v>46.2</v>
      </c>
      <c r="F3" s="2">
        <v>3</v>
      </c>
      <c r="G3" s="2">
        <v>3</v>
      </c>
      <c r="H3" s="2">
        <v>55</v>
      </c>
      <c r="I3" s="2">
        <v>40</v>
      </c>
      <c r="J3" s="2">
        <v>21</v>
      </c>
      <c r="K3" s="1" t="s">
        <v>93</v>
      </c>
      <c r="L3" s="1" t="s">
        <v>85</v>
      </c>
      <c r="M3" s="1" t="s">
        <v>94</v>
      </c>
      <c r="N3" s="1" t="s">
        <v>95</v>
      </c>
      <c r="O3" s="1" t="s">
        <v>96</v>
      </c>
      <c r="P3" s="1" t="s">
        <v>89</v>
      </c>
      <c r="Q3" s="1" t="s">
        <v>90</v>
      </c>
    </row>
    <row r="4" spans="1:17" x14ac:dyDescent="0.3">
      <c r="A4" s="1" t="s">
        <v>97</v>
      </c>
      <c r="B4" s="1" t="s">
        <v>98</v>
      </c>
      <c r="C4" s="3">
        <v>99</v>
      </c>
      <c r="D4" s="1" t="s">
        <v>83</v>
      </c>
      <c r="E4" s="2">
        <v>14.432</v>
      </c>
      <c r="F4" s="2">
        <v>3</v>
      </c>
      <c r="G4" s="2">
        <v>3</v>
      </c>
      <c r="H4" s="2">
        <v>41</v>
      </c>
      <c r="I4" s="2">
        <v>32</v>
      </c>
      <c r="J4" s="2">
        <v>11</v>
      </c>
      <c r="K4" s="1" t="s">
        <v>99</v>
      </c>
      <c r="L4" s="1" t="s">
        <v>100</v>
      </c>
      <c r="M4" s="1" t="s">
        <v>101</v>
      </c>
      <c r="N4" s="1" t="s">
        <v>87</v>
      </c>
      <c r="O4" s="1" t="s">
        <v>102</v>
      </c>
      <c r="P4" s="1" t="s">
        <v>89</v>
      </c>
      <c r="Q4" s="1" t="s">
        <v>90</v>
      </c>
    </row>
    <row r="5" spans="1:17" x14ac:dyDescent="0.3">
      <c r="A5" s="1" t="s">
        <v>103</v>
      </c>
      <c r="B5" s="1" t="s">
        <v>104</v>
      </c>
      <c r="C5" s="3">
        <v>47</v>
      </c>
      <c r="D5" s="1" t="s">
        <v>83</v>
      </c>
      <c r="E5" s="2">
        <v>14.976000000000001</v>
      </c>
      <c r="F5" s="2">
        <v>4.95</v>
      </c>
      <c r="G5" s="2">
        <v>4.95</v>
      </c>
      <c r="H5" s="2">
        <v>52</v>
      </c>
      <c r="I5" s="2">
        <v>32</v>
      </c>
      <c r="J5" s="2">
        <v>9</v>
      </c>
      <c r="K5" s="1" t="s">
        <v>105</v>
      </c>
      <c r="L5" s="1" t="s">
        <v>100</v>
      </c>
      <c r="M5" s="1" t="s">
        <v>106</v>
      </c>
      <c r="N5" s="1" t="s">
        <v>107</v>
      </c>
      <c r="O5" s="1" t="s">
        <v>108</v>
      </c>
      <c r="P5" s="1" t="s">
        <v>89</v>
      </c>
      <c r="Q5" s="1" t="s">
        <v>90</v>
      </c>
    </row>
    <row r="6" spans="1:17" x14ac:dyDescent="0.3">
      <c r="A6" s="1" t="s">
        <v>109</v>
      </c>
      <c r="B6" s="1" t="s">
        <v>110</v>
      </c>
      <c r="C6" s="3">
        <v>72</v>
      </c>
      <c r="D6" s="1" t="s">
        <v>83</v>
      </c>
      <c r="E6" s="2">
        <v>14.432</v>
      </c>
      <c r="F6" s="2">
        <v>4.7</v>
      </c>
      <c r="G6" s="2">
        <v>4.7</v>
      </c>
      <c r="H6" s="2">
        <v>41</v>
      </c>
      <c r="I6" s="2">
        <v>32</v>
      </c>
      <c r="J6" s="2">
        <v>11</v>
      </c>
      <c r="K6" s="1" t="s">
        <v>111</v>
      </c>
      <c r="L6" s="1" t="s">
        <v>100</v>
      </c>
      <c r="M6" s="1" t="s">
        <v>106</v>
      </c>
      <c r="N6" s="1" t="s">
        <v>87</v>
      </c>
      <c r="O6" s="1" t="s">
        <v>112</v>
      </c>
      <c r="P6" s="1" t="s">
        <v>89</v>
      </c>
      <c r="Q6" s="1" t="s">
        <v>90</v>
      </c>
    </row>
    <row r="7" spans="1:17" x14ac:dyDescent="0.3">
      <c r="A7" s="1" t="s">
        <v>113</v>
      </c>
      <c r="B7" s="1" t="s">
        <v>114</v>
      </c>
      <c r="C7" s="3">
        <v>39.9</v>
      </c>
      <c r="D7" s="1" t="s">
        <v>83</v>
      </c>
      <c r="E7" s="2">
        <v>26.448</v>
      </c>
      <c r="F7" s="2">
        <v>3.8</v>
      </c>
      <c r="G7" s="2">
        <v>3.8</v>
      </c>
      <c r="H7" s="2">
        <v>76</v>
      </c>
      <c r="I7" s="2">
        <v>29</v>
      </c>
      <c r="J7" s="2">
        <v>12</v>
      </c>
      <c r="K7" s="1" t="s">
        <v>115</v>
      </c>
      <c r="L7" s="1" t="s">
        <v>100</v>
      </c>
      <c r="M7" s="1" t="s">
        <v>116</v>
      </c>
      <c r="N7" s="1" t="s">
        <v>107</v>
      </c>
      <c r="O7" s="1" t="s">
        <v>117</v>
      </c>
      <c r="P7" s="1" t="s">
        <v>89</v>
      </c>
      <c r="Q7" s="1" t="s">
        <v>90</v>
      </c>
    </row>
    <row r="8" spans="1:17" x14ac:dyDescent="0.3">
      <c r="A8" s="1" t="s">
        <v>11</v>
      </c>
      <c r="B8" s="1" t="s">
        <v>118</v>
      </c>
      <c r="C8" s="3">
        <v>47.9</v>
      </c>
      <c r="D8" s="1" t="s">
        <v>83</v>
      </c>
      <c r="E8" s="2">
        <v>14.625</v>
      </c>
      <c r="F8" s="2">
        <v>3.6</v>
      </c>
      <c r="G8" s="2">
        <v>3.6</v>
      </c>
      <c r="H8" s="2">
        <v>65</v>
      </c>
      <c r="I8" s="2">
        <v>25</v>
      </c>
      <c r="J8" s="2">
        <v>9</v>
      </c>
      <c r="K8" s="1" t="s">
        <v>119</v>
      </c>
      <c r="L8" s="1" t="s">
        <v>100</v>
      </c>
      <c r="M8" s="1" t="s">
        <v>116</v>
      </c>
      <c r="N8" s="1" t="s">
        <v>87</v>
      </c>
      <c r="O8" s="1" t="s">
        <v>120</v>
      </c>
      <c r="P8" s="1" t="s">
        <v>89</v>
      </c>
      <c r="Q8" s="1" t="s">
        <v>90</v>
      </c>
    </row>
    <row r="9" spans="1:17" x14ac:dyDescent="0.3">
      <c r="A9" s="1" t="s">
        <v>121</v>
      </c>
      <c r="B9" s="1" t="s">
        <v>122</v>
      </c>
      <c r="C9" s="3">
        <v>30</v>
      </c>
      <c r="D9" s="1" t="s">
        <v>83</v>
      </c>
      <c r="E9" s="2">
        <v>14.9175</v>
      </c>
      <c r="F9" s="2">
        <v>4.7</v>
      </c>
      <c r="G9" s="2">
        <v>4.7</v>
      </c>
      <c r="H9" s="2">
        <v>65</v>
      </c>
      <c r="I9" s="2">
        <v>25.5</v>
      </c>
      <c r="J9" s="2">
        <v>9</v>
      </c>
      <c r="K9" s="1" t="s">
        <v>123</v>
      </c>
      <c r="L9" s="1" t="s">
        <v>100</v>
      </c>
      <c r="M9" s="1" t="s">
        <v>124</v>
      </c>
      <c r="N9" s="1" t="s">
        <v>107</v>
      </c>
      <c r="O9" s="1" t="s">
        <v>125</v>
      </c>
      <c r="P9" s="1" t="s">
        <v>89</v>
      </c>
      <c r="Q9" s="1" t="s">
        <v>90</v>
      </c>
    </row>
    <row r="10" spans="1:17" x14ac:dyDescent="0.3">
      <c r="A10" s="1" t="s">
        <v>126</v>
      </c>
      <c r="B10" s="1" t="s">
        <v>127</v>
      </c>
      <c r="C10" s="3">
        <v>69.900000000000006</v>
      </c>
      <c r="D10" s="1" t="s">
        <v>83</v>
      </c>
      <c r="E10" s="2">
        <v>16.038</v>
      </c>
      <c r="F10" s="2">
        <v>4.7</v>
      </c>
      <c r="G10" s="2">
        <v>4.7</v>
      </c>
      <c r="H10" s="2">
        <v>40.5</v>
      </c>
      <c r="I10" s="2">
        <v>36</v>
      </c>
      <c r="J10" s="2">
        <v>11</v>
      </c>
      <c r="K10" s="1" t="s">
        <v>128</v>
      </c>
      <c r="L10" s="1" t="s">
        <v>100</v>
      </c>
      <c r="M10" s="1" t="s">
        <v>124</v>
      </c>
      <c r="N10" s="1" t="s">
        <v>95</v>
      </c>
      <c r="O10" s="1" t="s">
        <v>125</v>
      </c>
      <c r="P10" s="1" t="s">
        <v>89</v>
      </c>
      <c r="Q10" s="1" t="s">
        <v>90</v>
      </c>
    </row>
    <row r="11" spans="1:17" x14ac:dyDescent="0.3">
      <c r="A11" s="1" t="s">
        <v>129</v>
      </c>
      <c r="B11" s="1" t="s">
        <v>130</v>
      </c>
      <c r="C11" s="3">
        <v>37.85</v>
      </c>
      <c r="D11" s="1" t="s">
        <v>83</v>
      </c>
      <c r="E11" s="2">
        <v>0.38400000000000001</v>
      </c>
      <c r="F11" s="2">
        <v>0.45</v>
      </c>
      <c r="G11" s="2">
        <v>0.45</v>
      </c>
      <c r="H11" s="2">
        <v>16</v>
      </c>
      <c r="I11" s="2">
        <v>6</v>
      </c>
      <c r="J11" s="2">
        <v>4</v>
      </c>
      <c r="K11" s="1" t="s">
        <v>131</v>
      </c>
      <c r="L11" s="1" t="s">
        <v>100</v>
      </c>
      <c r="M11" s="1" t="s">
        <v>132</v>
      </c>
      <c r="N11" s="1" t="s">
        <v>87</v>
      </c>
      <c r="O11" s="1" t="s">
        <v>133</v>
      </c>
      <c r="P11" s="1" t="s">
        <v>89</v>
      </c>
      <c r="Q11" s="1" t="s">
        <v>90</v>
      </c>
    </row>
    <row r="12" spans="1:17" x14ac:dyDescent="0.3">
      <c r="A12" s="1" t="s">
        <v>134</v>
      </c>
      <c r="B12" s="1" t="s">
        <v>135</v>
      </c>
      <c r="C12" s="3">
        <v>37.85</v>
      </c>
      <c r="D12" s="1" t="s">
        <v>83</v>
      </c>
      <c r="E12" s="2">
        <v>29.3156</v>
      </c>
      <c r="F12" s="2">
        <v>3.9</v>
      </c>
      <c r="G12" s="2">
        <v>3.9</v>
      </c>
      <c r="H12" s="2">
        <v>79.5</v>
      </c>
      <c r="I12" s="2">
        <v>29.5</v>
      </c>
      <c r="J12" s="2">
        <v>12.5</v>
      </c>
      <c r="K12" s="1" t="s">
        <v>136</v>
      </c>
      <c r="L12" s="1" t="s">
        <v>100</v>
      </c>
      <c r="M12" s="1" t="s">
        <v>137</v>
      </c>
      <c r="N12" s="1" t="s">
        <v>87</v>
      </c>
      <c r="O12" s="1" t="s">
        <v>125</v>
      </c>
      <c r="P12" s="1" t="s">
        <v>89</v>
      </c>
      <c r="Q12" s="1" t="s">
        <v>90</v>
      </c>
    </row>
    <row r="13" spans="1:17" x14ac:dyDescent="0.3">
      <c r="A13" s="1" t="s">
        <v>138</v>
      </c>
      <c r="B13" s="1" t="s">
        <v>139</v>
      </c>
      <c r="C13" s="3">
        <v>10.9</v>
      </c>
      <c r="D13" s="1" t="s">
        <v>83</v>
      </c>
      <c r="E13" s="2">
        <v>48.216000000000001</v>
      </c>
      <c r="F13" s="2">
        <v>3.9</v>
      </c>
      <c r="G13" s="2">
        <v>3.9</v>
      </c>
      <c r="H13" s="2">
        <v>56</v>
      </c>
      <c r="I13" s="2">
        <v>41</v>
      </c>
      <c r="J13" s="2">
        <v>21</v>
      </c>
      <c r="K13" s="1" t="s">
        <v>140</v>
      </c>
      <c r="L13" s="1" t="s">
        <v>100</v>
      </c>
      <c r="M13" s="1" t="s">
        <v>141</v>
      </c>
      <c r="N13" s="1" t="s">
        <v>107</v>
      </c>
      <c r="O13" s="1" t="s">
        <v>142</v>
      </c>
      <c r="P13" s="1" t="s">
        <v>89</v>
      </c>
      <c r="Q13" s="1" t="s">
        <v>90</v>
      </c>
    </row>
    <row r="14" spans="1:17" x14ac:dyDescent="0.3">
      <c r="A14" s="1" t="s">
        <v>143</v>
      </c>
      <c r="B14" s="1" t="s">
        <v>144</v>
      </c>
      <c r="C14" s="3">
        <v>37.29</v>
      </c>
      <c r="D14" s="1" t="s">
        <v>83</v>
      </c>
      <c r="E14" s="2">
        <v>18.032</v>
      </c>
      <c r="F14" s="2">
        <v>2.85</v>
      </c>
      <c r="G14" s="2">
        <v>2.85</v>
      </c>
      <c r="H14" s="2">
        <v>28</v>
      </c>
      <c r="I14" s="2">
        <v>28</v>
      </c>
      <c r="J14" s="2">
        <v>23</v>
      </c>
      <c r="K14" s="1" t="s">
        <v>145</v>
      </c>
      <c r="L14" s="1" t="s">
        <v>100</v>
      </c>
      <c r="M14" s="1" t="s">
        <v>141</v>
      </c>
      <c r="N14" s="1" t="s">
        <v>87</v>
      </c>
      <c r="O14" s="1" t="s">
        <v>146</v>
      </c>
      <c r="P14" s="1" t="s">
        <v>89</v>
      </c>
      <c r="Q14" s="1" t="s">
        <v>90</v>
      </c>
    </row>
    <row r="15" spans="1:17" x14ac:dyDescent="0.3">
      <c r="A15" s="1" t="s">
        <v>147</v>
      </c>
      <c r="B15" s="1" t="s">
        <v>148</v>
      </c>
      <c r="C15" s="3">
        <v>19.899999999999999</v>
      </c>
      <c r="D15" s="1" t="s">
        <v>83</v>
      </c>
      <c r="E15" s="2">
        <v>25.536000000000001</v>
      </c>
      <c r="F15" s="2">
        <v>3.125</v>
      </c>
      <c r="G15" s="2">
        <v>3.125</v>
      </c>
      <c r="H15" s="2">
        <v>76</v>
      </c>
      <c r="I15" s="2">
        <v>28</v>
      </c>
      <c r="J15" s="2">
        <v>12</v>
      </c>
      <c r="K15" s="1" t="s">
        <v>149</v>
      </c>
      <c r="L15" s="1" t="s">
        <v>100</v>
      </c>
      <c r="M15" s="1" t="s">
        <v>141</v>
      </c>
      <c r="N15" s="1" t="s">
        <v>87</v>
      </c>
      <c r="O15" s="1" t="s">
        <v>150</v>
      </c>
      <c r="P15" s="1" t="s">
        <v>89</v>
      </c>
      <c r="Q15" s="1" t="s">
        <v>90</v>
      </c>
    </row>
    <row r="16" spans="1:17" x14ac:dyDescent="0.3">
      <c r="A16" s="1" t="s">
        <v>151</v>
      </c>
      <c r="B16" s="1" t="s">
        <v>152</v>
      </c>
      <c r="C16" s="3">
        <v>55</v>
      </c>
      <c r="D16" s="1" t="s">
        <v>83</v>
      </c>
      <c r="E16" s="2">
        <v>19.552</v>
      </c>
      <c r="F16" s="2">
        <v>3</v>
      </c>
      <c r="G16" s="2">
        <v>3</v>
      </c>
      <c r="H16" s="2">
        <v>47</v>
      </c>
      <c r="I16" s="2">
        <v>32</v>
      </c>
      <c r="J16" s="2">
        <v>13</v>
      </c>
      <c r="K16" s="1" t="s">
        <v>153</v>
      </c>
      <c r="L16" s="1" t="s">
        <v>100</v>
      </c>
      <c r="M16" s="1" t="s">
        <v>154</v>
      </c>
      <c r="N16" s="1" t="s">
        <v>107</v>
      </c>
      <c r="O16" s="1" t="s">
        <v>125</v>
      </c>
      <c r="P16" s="1" t="s">
        <v>89</v>
      </c>
      <c r="Q16" s="1" t="s">
        <v>90</v>
      </c>
    </row>
    <row r="17" spans="1:17" x14ac:dyDescent="0.3">
      <c r="A17" s="1" t="s">
        <v>155</v>
      </c>
      <c r="B17" s="1" t="s">
        <v>156</v>
      </c>
      <c r="C17" s="3">
        <v>79</v>
      </c>
      <c r="D17" s="1" t="s">
        <v>83</v>
      </c>
      <c r="E17" s="2">
        <v>26.448</v>
      </c>
      <c r="F17" s="2">
        <v>3</v>
      </c>
      <c r="G17" s="2">
        <v>3</v>
      </c>
      <c r="H17" s="2">
        <v>76</v>
      </c>
      <c r="I17" s="2">
        <v>29</v>
      </c>
      <c r="J17" s="2">
        <v>12</v>
      </c>
      <c r="K17" s="1" t="s">
        <v>157</v>
      </c>
      <c r="L17" s="1" t="s">
        <v>100</v>
      </c>
      <c r="M17" s="1" t="s">
        <v>158</v>
      </c>
      <c r="N17" s="1" t="s">
        <v>107</v>
      </c>
      <c r="O17" s="1" t="s">
        <v>159</v>
      </c>
      <c r="P17" s="1" t="s">
        <v>89</v>
      </c>
      <c r="Q17" s="1" t="s">
        <v>90</v>
      </c>
    </row>
    <row r="18" spans="1:17" x14ac:dyDescent="0.3">
      <c r="A18" s="1" t="s">
        <v>160</v>
      </c>
      <c r="B18" s="1" t="s">
        <v>161</v>
      </c>
      <c r="C18" s="3">
        <v>139.9</v>
      </c>
      <c r="D18" s="1" t="s">
        <v>83</v>
      </c>
      <c r="E18" s="2">
        <v>3.335</v>
      </c>
      <c r="F18" s="2">
        <v>1.1000000000000001</v>
      </c>
      <c r="G18" s="2">
        <v>1.1000000000000001</v>
      </c>
      <c r="H18" s="2">
        <v>29</v>
      </c>
      <c r="I18" s="2">
        <v>23</v>
      </c>
      <c r="J18" s="2">
        <v>5</v>
      </c>
      <c r="K18" s="1" t="s">
        <v>162</v>
      </c>
      <c r="L18" s="1" t="s">
        <v>100</v>
      </c>
      <c r="M18" s="1" t="s">
        <v>154</v>
      </c>
      <c r="N18" s="1" t="s">
        <v>87</v>
      </c>
      <c r="O18" s="1" t="s">
        <v>125</v>
      </c>
      <c r="P18" s="1" t="s">
        <v>89</v>
      </c>
      <c r="Q18" s="1" t="s">
        <v>90</v>
      </c>
    </row>
    <row r="19" spans="1:17" x14ac:dyDescent="0.3">
      <c r="A19" s="1" t="s">
        <v>163</v>
      </c>
      <c r="B19" s="1" t="s">
        <v>164</v>
      </c>
      <c r="C19" s="3">
        <v>49.9</v>
      </c>
      <c r="D19" s="1" t="s">
        <v>83</v>
      </c>
      <c r="E19" s="2">
        <v>14.976000000000001</v>
      </c>
      <c r="F19" s="2">
        <v>3.5</v>
      </c>
      <c r="G19" s="2">
        <v>3.5</v>
      </c>
      <c r="H19" s="2">
        <v>52</v>
      </c>
      <c r="I19" s="2">
        <v>32</v>
      </c>
      <c r="J19" s="2">
        <v>9</v>
      </c>
      <c r="K19" s="1" t="s">
        <v>165</v>
      </c>
      <c r="L19" s="1" t="s">
        <v>100</v>
      </c>
      <c r="M19" s="1" t="s">
        <v>166</v>
      </c>
      <c r="N19" s="1" t="s">
        <v>107</v>
      </c>
      <c r="O19" s="1" t="s">
        <v>167</v>
      </c>
      <c r="P19" s="1" t="s">
        <v>89</v>
      </c>
      <c r="Q19" s="1" t="s">
        <v>90</v>
      </c>
    </row>
    <row r="20" spans="1:17" x14ac:dyDescent="0.3">
      <c r="A20" s="1" t="s">
        <v>168</v>
      </c>
      <c r="B20" s="1" t="s">
        <v>169</v>
      </c>
      <c r="C20" s="3">
        <v>25</v>
      </c>
      <c r="D20" s="1" t="s">
        <v>83</v>
      </c>
      <c r="E20" s="2">
        <v>15.4</v>
      </c>
      <c r="F20" s="2">
        <v>1.4</v>
      </c>
      <c r="G20" s="2">
        <v>1.4</v>
      </c>
      <c r="H20" s="2">
        <v>40</v>
      </c>
      <c r="I20" s="2">
        <v>35</v>
      </c>
      <c r="J20" s="2">
        <v>11</v>
      </c>
      <c r="K20" s="1" t="s">
        <v>170</v>
      </c>
      <c r="L20" s="1" t="s">
        <v>100</v>
      </c>
      <c r="M20" s="1" t="s">
        <v>171</v>
      </c>
      <c r="N20" s="1" t="s">
        <v>172</v>
      </c>
      <c r="O20" s="1" t="s">
        <v>173</v>
      </c>
      <c r="P20" s="1" t="s">
        <v>89</v>
      </c>
      <c r="Q20" s="1" t="s">
        <v>90</v>
      </c>
    </row>
    <row r="21" spans="1:17" x14ac:dyDescent="0.3">
      <c r="A21" s="1" t="s">
        <v>174</v>
      </c>
      <c r="B21" s="1" t="s">
        <v>175</v>
      </c>
      <c r="C21" s="3">
        <v>25</v>
      </c>
      <c r="D21" s="1" t="s">
        <v>83</v>
      </c>
      <c r="E21" s="2">
        <v>95.4</v>
      </c>
      <c r="F21" s="2">
        <v>5.43</v>
      </c>
      <c r="G21" s="2">
        <v>5.43</v>
      </c>
      <c r="H21" s="2">
        <v>50</v>
      </c>
      <c r="I21" s="2">
        <v>53</v>
      </c>
      <c r="J21" s="2">
        <v>36</v>
      </c>
      <c r="K21" s="1" t="s">
        <v>176</v>
      </c>
      <c r="L21" s="1" t="s">
        <v>95</v>
      </c>
      <c r="M21" s="1" t="s">
        <v>95</v>
      </c>
      <c r="N21" s="1" t="s">
        <v>95</v>
      </c>
      <c r="O21" s="1" t="s">
        <v>95</v>
      </c>
      <c r="P21" s="1" t="s">
        <v>177</v>
      </c>
      <c r="Q21" s="1" t="s">
        <v>178</v>
      </c>
    </row>
    <row r="22" spans="1:17" x14ac:dyDescent="0.3">
      <c r="A22" s="1" t="s">
        <v>179</v>
      </c>
      <c r="B22" s="1" t="s">
        <v>180</v>
      </c>
      <c r="C22" s="3">
        <v>25</v>
      </c>
      <c r="D22" s="1" t="s">
        <v>83</v>
      </c>
      <c r="E22" s="2">
        <v>50.43</v>
      </c>
      <c r="F22" s="2">
        <v>3.24</v>
      </c>
      <c r="G22" s="2">
        <v>3.24</v>
      </c>
      <c r="H22" s="2">
        <v>41</v>
      </c>
      <c r="I22" s="2">
        <v>41</v>
      </c>
      <c r="J22" s="2">
        <v>30</v>
      </c>
      <c r="K22" s="1" t="s">
        <v>181</v>
      </c>
      <c r="L22" s="1" t="s">
        <v>95</v>
      </c>
      <c r="M22" s="1" t="s">
        <v>95</v>
      </c>
      <c r="N22" s="1" t="s">
        <v>95</v>
      </c>
      <c r="O22" s="1" t="s">
        <v>95</v>
      </c>
      <c r="P22" s="1" t="s">
        <v>177</v>
      </c>
      <c r="Q22" s="1" t="s">
        <v>178</v>
      </c>
    </row>
    <row r="23" spans="1:17" x14ac:dyDescent="0.3">
      <c r="A23" s="1" t="s">
        <v>182</v>
      </c>
      <c r="B23" s="1" t="s">
        <v>183</v>
      </c>
      <c r="C23" s="3">
        <v>25</v>
      </c>
      <c r="D23" s="1" t="s">
        <v>83</v>
      </c>
      <c r="E23" s="2">
        <v>50.192999999999998</v>
      </c>
      <c r="F23" s="2">
        <v>3.6</v>
      </c>
      <c r="G23" s="2">
        <v>3.6</v>
      </c>
      <c r="H23" s="2">
        <v>39</v>
      </c>
      <c r="I23" s="2">
        <v>39</v>
      </c>
      <c r="J23" s="2">
        <v>33</v>
      </c>
      <c r="K23" s="1" t="s">
        <v>184</v>
      </c>
      <c r="L23" s="1" t="s">
        <v>95</v>
      </c>
      <c r="M23" s="1" t="s">
        <v>95</v>
      </c>
      <c r="N23" s="1" t="s">
        <v>95</v>
      </c>
      <c r="O23" s="1" t="s">
        <v>95</v>
      </c>
      <c r="P23" s="1" t="s">
        <v>177</v>
      </c>
      <c r="Q23" s="1" t="s">
        <v>178</v>
      </c>
    </row>
    <row r="24" spans="1:17" x14ac:dyDescent="0.3">
      <c r="A24" s="1" t="s">
        <v>185</v>
      </c>
      <c r="B24" s="1" t="s">
        <v>186</v>
      </c>
      <c r="C24" s="3">
        <v>49.99</v>
      </c>
      <c r="D24" s="1" t="s">
        <v>83</v>
      </c>
      <c r="E24" s="2">
        <v>1.728</v>
      </c>
      <c r="F24" s="2">
        <v>0.78800000000000003</v>
      </c>
      <c r="G24" s="2">
        <v>0.78800000000000003</v>
      </c>
      <c r="H24" s="2">
        <v>24</v>
      </c>
      <c r="I24" s="2">
        <v>18</v>
      </c>
      <c r="J24" s="2">
        <v>4</v>
      </c>
      <c r="K24" s="1" t="s">
        <v>187</v>
      </c>
      <c r="L24" s="1" t="s">
        <v>95</v>
      </c>
      <c r="M24" s="1" t="s">
        <v>95</v>
      </c>
      <c r="N24" s="1" t="s">
        <v>95</v>
      </c>
      <c r="O24" s="1" t="s">
        <v>95</v>
      </c>
      <c r="P24" s="1" t="s">
        <v>177</v>
      </c>
      <c r="Q24" s="1" t="s">
        <v>188</v>
      </c>
    </row>
    <row r="25" spans="1:17" x14ac:dyDescent="0.3">
      <c r="A25" s="1" t="s">
        <v>189</v>
      </c>
      <c r="B25" s="1" t="s">
        <v>190</v>
      </c>
      <c r="C25" s="3">
        <v>49.99</v>
      </c>
      <c r="D25" s="1" t="s">
        <v>83</v>
      </c>
      <c r="E25" s="2">
        <v>54.683999999999997</v>
      </c>
      <c r="F25" s="2">
        <v>3.7</v>
      </c>
      <c r="G25" s="2">
        <v>3.7</v>
      </c>
      <c r="H25" s="2">
        <v>42</v>
      </c>
      <c r="I25" s="2">
        <v>31</v>
      </c>
      <c r="J25" s="2">
        <v>42</v>
      </c>
      <c r="K25" s="1" t="s">
        <v>191</v>
      </c>
      <c r="L25" s="1" t="s">
        <v>95</v>
      </c>
      <c r="M25" s="1" t="s">
        <v>95</v>
      </c>
      <c r="N25" s="1" t="s">
        <v>95</v>
      </c>
      <c r="O25" s="1" t="s">
        <v>95</v>
      </c>
      <c r="P25" s="1" t="s">
        <v>177</v>
      </c>
      <c r="Q25" s="1" t="s">
        <v>178</v>
      </c>
    </row>
    <row r="26" spans="1:17" x14ac:dyDescent="0.3">
      <c r="A26" s="1" t="s">
        <v>192</v>
      </c>
      <c r="B26" s="1" t="s">
        <v>193</v>
      </c>
      <c r="C26" s="3">
        <v>49.99</v>
      </c>
      <c r="D26" s="1" t="s">
        <v>83</v>
      </c>
      <c r="E26" s="2">
        <v>41.664000000000001</v>
      </c>
      <c r="F26" s="2">
        <v>3.73</v>
      </c>
      <c r="G26" s="2">
        <v>3.73</v>
      </c>
      <c r="H26" s="2">
        <v>42</v>
      </c>
      <c r="I26" s="2">
        <v>31</v>
      </c>
      <c r="J26" s="2">
        <v>32</v>
      </c>
      <c r="K26" s="1" t="s">
        <v>194</v>
      </c>
      <c r="L26" s="1" t="s">
        <v>95</v>
      </c>
      <c r="M26" s="1" t="s">
        <v>95</v>
      </c>
      <c r="N26" s="1" t="s">
        <v>95</v>
      </c>
      <c r="O26" s="1" t="s">
        <v>95</v>
      </c>
      <c r="P26" s="1" t="s">
        <v>177</v>
      </c>
      <c r="Q26" s="1" t="s">
        <v>178</v>
      </c>
    </row>
    <row r="27" spans="1:17" x14ac:dyDescent="0.3">
      <c r="A27" s="1" t="s">
        <v>195</v>
      </c>
      <c r="B27" s="1" t="s">
        <v>196</v>
      </c>
      <c r="C27" s="3">
        <v>49.99</v>
      </c>
      <c r="D27" s="1" t="s">
        <v>83</v>
      </c>
      <c r="E27" s="2">
        <v>57.792000000000002</v>
      </c>
      <c r="F27" s="2">
        <v>3.98</v>
      </c>
      <c r="G27" s="2">
        <v>3.98</v>
      </c>
      <c r="H27" s="2">
        <v>42</v>
      </c>
      <c r="I27" s="2">
        <v>43</v>
      </c>
      <c r="J27" s="2">
        <v>32</v>
      </c>
      <c r="K27" s="1" t="s">
        <v>197</v>
      </c>
      <c r="L27" s="1" t="s">
        <v>95</v>
      </c>
      <c r="M27" s="1" t="s">
        <v>95</v>
      </c>
      <c r="N27" s="1" t="s">
        <v>95</v>
      </c>
      <c r="O27" s="1" t="s">
        <v>95</v>
      </c>
      <c r="P27" s="1" t="s">
        <v>177</v>
      </c>
      <c r="Q27" s="1" t="s">
        <v>178</v>
      </c>
    </row>
    <row r="28" spans="1:17" x14ac:dyDescent="0.3">
      <c r="A28" s="1" t="s">
        <v>198</v>
      </c>
      <c r="B28" s="1" t="s">
        <v>199</v>
      </c>
      <c r="C28" s="3">
        <v>11.25</v>
      </c>
      <c r="D28" s="1" t="s">
        <v>83</v>
      </c>
      <c r="E28" s="2">
        <v>141.01499999999999</v>
      </c>
      <c r="F28" s="2">
        <v>9.7200000000000006</v>
      </c>
      <c r="G28" s="2">
        <v>9.7200000000000006</v>
      </c>
      <c r="H28" s="2">
        <v>79</v>
      </c>
      <c r="I28" s="2">
        <v>51</v>
      </c>
      <c r="J28" s="2">
        <v>35</v>
      </c>
      <c r="K28" s="1" t="s">
        <v>200</v>
      </c>
      <c r="L28" s="1" t="s">
        <v>95</v>
      </c>
      <c r="M28" s="1" t="s">
        <v>95</v>
      </c>
      <c r="N28" s="1" t="s">
        <v>95</v>
      </c>
      <c r="O28" s="1" t="s">
        <v>95</v>
      </c>
      <c r="P28" s="1" t="s">
        <v>177</v>
      </c>
      <c r="Q28" s="1" t="s">
        <v>178</v>
      </c>
    </row>
    <row r="29" spans="1:17" x14ac:dyDescent="0.3">
      <c r="A29" s="1" t="s">
        <v>201</v>
      </c>
      <c r="B29" s="1" t="s">
        <v>202</v>
      </c>
      <c r="C29" s="3">
        <v>64.900000000000006</v>
      </c>
      <c r="D29" s="1" t="s">
        <v>83</v>
      </c>
      <c r="E29" s="2">
        <v>141.01499999999999</v>
      </c>
      <c r="F29" s="2">
        <v>9.14</v>
      </c>
      <c r="G29" s="2">
        <v>9.14</v>
      </c>
      <c r="H29" s="2">
        <v>79</v>
      </c>
      <c r="I29" s="2">
        <v>51</v>
      </c>
      <c r="J29" s="2">
        <v>35</v>
      </c>
      <c r="K29" s="1" t="s">
        <v>203</v>
      </c>
      <c r="L29" s="1" t="s">
        <v>95</v>
      </c>
      <c r="M29" s="1" t="s">
        <v>95</v>
      </c>
      <c r="N29" s="1" t="s">
        <v>95</v>
      </c>
      <c r="O29" s="1" t="s">
        <v>95</v>
      </c>
      <c r="P29" s="1" t="s">
        <v>177</v>
      </c>
      <c r="Q29" s="1" t="s">
        <v>178</v>
      </c>
    </row>
    <row r="30" spans="1:17" x14ac:dyDescent="0.3">
      <c r="A30" s="1" t="s">
        <v>204</v>
      </c>
      <c r="B30" s="1" t="s">
        <v>205</v>
      </c>
      <c r="C30" s="3">
        <v>37.85</v>
      </c>
      <c r="D30" s="1" t="s">
        <v>83</v>
      </c>
      <c r="E30" s="2">
        <v>90.2</v>
      </c>
      <c r="F30" s="2">
        <v>4.4800000000000004</v>
      </c>
      <c r="G30" s="2">
        <v>4.4800000000000004</v>
      </c>
      <c r="H30" s="2">
        <v>55</v>
      </c>
      <c r="I30" s="2">
        <v>41</v>
      </c>
      <c r="J30" s="2">
        <v>40</v>
      </c>
      <c r="K30" s="1" t="s">
        <v>206</v>
      </c>
      <c r="L30" s="1" t="s">
        <v>95</v>
      </c>
      <c r="M30" s="1" t="s">
        <v>95</v>
      </c>
      <c r="N30" s="1" t="s">
        <v>95</v>
      </c>
      <c r="O30" s="1" t="s">
        <v>95</v>
      </c>
      <c r="P30" s="1" t="s">
        <v>89</v>
      </c>
      <c r="Q30" s="1" t="s">
        <v>178</v>
      </c>
    </row>
    <row r="31" spans="1:17" x14ac:dyDescent="0.3">
      <c r="A31" s="1" t="s">
        <v>207</v>
      </c>
      <c r="B31" s="1" t="s">
        <v>208</v>
      </c>
      <c r="C31" s="3">
        <v>30.9</v>
      </c>
      <c r="D31" s="1" t="s">
        <v>83</v>
      </c>
      <c r="E31" s="2">
        <v>70.176000000000002</v>
      </c>
      <c r="F31" s="2">
        <v>4.8</v>
      </c>
      <c r="G31" s="2">
        <v>4.8</v>
      </c>
      <c r="H31" s="2">
        <v>43</v>
      </c>
      <c r="I31" s="2">
        <v>32</v>
      </c>
      <c r="J31" s="2">
        <v>51</v>
      </c>
      <c r="K31" s="1" t="s">
        <v>209</v>
      </c>
      <c r="L31" s="1" t="s">
        <v>95</v>
      </c>
      <c r="M31" s="1" t="s">
        <v>95</v>
      </c>
      <c r="N31" s="1" t="s">
        <v>95</v>
      </c>
      <c r="O31" s="1" t="s">
        <v>95</v>
      </c>
      <c r="P31" s="1" t="s">
        <v>177</v>
      </c>
      <c r="Q31" s="1" t="s">
        <v>178</v>
      </c>
    </row>
    <row r="32" spans="1:17" x14ac:dyDescent="0.3">
      <c r="A32" s="1" t="s">
        <v>210</v>
      </c>
      <c r="B32" s="1" t="s">
        <v>211</v>
      </c>
      <c r="C32" s="3">
        <v>69.900000000000006</v>
      </c>
      <c r="D32" s="1" t="s">
        <v>83</v>
      </c>
      <c r="E32" s="2">
        <v>74.052000000000007</v>
      </c>
      <c r="F32" s="2">
        <v>4.88</v>
      </c>
      <c r="G32" s="2">
        <v>4.88</v>
      </c>
      <c r="H32" s="2">
        <v>51</v>
      </c>
      <c r="I32" s="2">
        <v>44</v>
      </c>
      <c r="J32" s="2">
        <v>33</v>
      </c>
      <c r="K32" s="1" t="s">
        <v>212</v>
      </c>
      <c r="L32" s="1" t="s">
        <v>95</v>
      </c>
      <c r="M32" s="1" t="s">
        <v>95</v>
      </c>
      <c r="N32" s="1" t="s">
        <v>95</v>
      </c>
      <c r="O32" s="1" t="s">
        <v>95</v>
      </c>
      <c r="P32" s="1" t="s">
        <v>177</v>
      </c>
      <c r="Q32" s="1" t="s">
        <v>178</v>
      </c>
    </row>
    <row r="33" spans="1:17" x14ac:dyDescent="0.3">
      <c r="A33" s="1" t="s">
        <v>213</v>
      </c>
      <c r="B33" s="1" t="s">
        <v>214</v>
      </c>
      <c r="C33" s="3">
        <v>25</v>
      </c>
      <c r="D33" s="1" t="s">
        <v>83</v>
      </c>
      <c r="E33" s="2">
        <v>69.3</v>
      </c>
      <c r="F33" s="2">
        <v>4.2</v>
      </c>
      <c r="G33" s="2">
        <v>4.2</v>
      </c>
      <c r="H33" s="2">
        <v>50</v>
      </c>
      <c r="I33" s="2">
        <v>42</v>
      </c>
      <c r="J33" s="2">
        <v>33</v>
      </c>
      <c r="K33" s="1" t="s">
        <v>215</v>
      </c>
      <c r="L33" s="1" t="s">
        <v>95</v>
      </c>
      <c r="M33" s="1" t="s">
        <v>95</v>
      </c>
      <c r="N33" s="1" t="s">
        <v>95</v>
      </c>
      <c r="O33" s="1" t="s">
        <v>95</v>
      </c>
      <c r="P33" s="1" t="s">
        <v>177</v>
      </c>
      <c r="Q33" s="1" t="s">
        <v>178</v>
      </c>
    </row>
    <row r="34" spans="1:17" x14ac:dyDescent="0.3">
      <c r="A34" s="1" t="s">
        <v>216</v>
      </c>
      <c r="B34" s="1" t="s">
        <v>217</v>
      </c>
      <c r="C34" s="3">
        <v>49.99</v>
      </c>
      <c r="D34" s="1" t="s">
        <v>83</v>
      </c>
      <c r="E34" s="2">
        <v>69.3</v>
      </c>
      <c r="F34" s="2">
        <v>5.07</v>
      </c>
      <c r="G34" s="2">
        <v>5.07</v>
      </c>
      <c r="H34" s="2">
        <v>50</v>
      </c>
      <c r="I34" s="2">
        <v>42</v>
      </c>
      <c r="J34" s="2">
        <v>33</v>
      </c>
      <c r="K34" s="1" t="s">
        <v>218</v>
      </c>
      <c r="L34" s="1" t="s">
        <v>95</v>
      </c>
      <c r="M34" s="1" t="s">
        <v>95</v>
      </c>
      <c r="N34" s="1" t="s">
        <v>95</v>
      </c>
      <c r="O34" s="1" t="s">
        <v>95</v>
      </c>
      <c r="P34" s="1" t="s">
        <v>177</v>
      </c>
      <c r="Q34" s="1" t="s">
        <v>178</v>
      </c>
    </row>
    <row r="35" spans="1:17" x14ac:dyDescent="0.3">
      <c r="A35" s="1" t="s">
        <v>219</v>
      </c>
      <c r="B35" s="1" t="s">
        <v>220</v>
      </c>
      <c r="C35" s="3">
        <v>129.9</v>
      </c>
      <c r="D35" s="1" t="s">
        <v>83</v>
      </c>
      <c r="E35" s="2">
        <v>2.976</v>
      </c>
      <c r="F35" s="2">
        <v>0.98599999999999999</v>
      </c>
      <c r="G35" s="2">
        <v>0.98599999999999999</v>
      </c>
      <c r="H35" s="2">
        <v>31</v>
      </c>
      <c r="I35" s="2">
        <v>24</v>
      </c>
      <c r="J35" s="2">
        <v>4</v>
      </c>
      <c r="K35" s="1" t="s">
        <v>221</v>
      </c>
      <c r="L35" s="1" t="s">
        <v>95</v>
      </c>
      <c r="M35" s="1" t="s">
        <v>95</v>
      </c>
      <c r="N35" s="1" t="s">
        <v>95</v>
      </c>
      <c r="O35" s="1" t="s">
        <v>95</v>
      </c>
      <c r="P35" s="1" t="s">
        <v>177</v>
      </c>
      <c r="Q35" s="1" t="s">
        <v>188</v>
      </c>
    </row>
    <row r="36" spans="1:17" x14ac:dyDescent="0.3">
      <c r="A36" s="1" t="s">
        <v>222</v>
      </c>
      <c r="B36" s="1" t="s">
        <v>223</v>
      </c>
      <c r="C36" s="3">
        <v>49.99</v>
      </c>
      <c r="D36" s="1" t="s">
        <v>83</v>
      </c>
      <c r="E36" s="2">
        <v>77.120999999999995</v>
      </c>
      <c r="F36" s="2">
        <v>5.21</v>
      </c>
      <c r="G36" s="2">
        <v>5.21</v>
      </c>
      <c r="H36" s="2">
        <v>57</v>
      </c>
      <c r="I36" s="2">
        <v>41</v>
      </c>
      <c r="J36" s="2">
        <v>33</v>
      </c>
      <c r="K36" s="1" t="s">
        <v>224</v>
      </c>
      <c r="L36" s="1" t="s">
        <v>95</v>
      </c>
      <c r="M36" s="1" t="s">
        <v>95</v>
      </c>
      <c r="N36" s="1" t="s">
        <v>95</v>
      </c>
      <c r="O36" s="1" t="s">
        <v>95</v>
      </c>
      <c r="P36" s="1" t="s">
        <v>177</v>
      </c>
      <c r="Q36" s="1" t="s">
        <v>178</v>
      </c>
    </row>
    <row r="37" spans="1:17" x14ac:dyDescent="0.3">
      <c r="A37" s="1" t="s">
        <v>225</v>
      </c>
      <c r="B37" s="1" t="s">
        <v>226</v>
      </c>
      <c r="C37" s="3">
        <v>69</v>
      </c>
      <c r="D37" s="1" t="s">
        <v>83</v>
      </c>
      <c r="E37" s="2">
        <v>80.784000000000006</v>
      </c>
      <c r="F37" s="2">
        <v>5.71</v>
      </c>
      <c r="G37" s="2">
        <v>5.71</v>
      </c>
      <c r="H37" s="2">
        <v>54</v>
      </c>
      <c r="I37" s="2">
        <v>44</v>
      </c>
      <c r="J37" s="2">
        <v>34</v>
      </c>
      <c r="K37" s="1" t="s">
        <v>227</v>
      </c>
      <c r="L37" s="1" t="s">
        <v>95</v>
      </c>
      <c r="M37" s="1" t="s">
        <v>95</v>
      </c>
      <c r="N37" s="1" t="s">
        <v>95</v>
      </c>
      <c r="O37" s="1" t="s">
        <v>95</v>
      </c>
      <c r="P37" s="1" t="s">
        <v>89</v>
      </c>
      <c r="Q37" s="1" t="s">
        <v>178</v>
      </c>
    </row>
    <row r="38" spans="1:17" x14ac:dyDescent="0.3">
      <c r="A38" s="1" t="s">
        <v>228</v>
      </c>
      <c r="B38" s="1" t="s">
        <v>229</v>
      </c>
      <c r="C38" s="3">
        <v>39</v>
      </c>
    </row>
    <row r="39" spans="1:17" x14ac:dyDescent="0.3">
      <c r="A39" s="1" t="s">
        <v>230</v>
      </c>
      <c r="B39" s="1" t="s">
        <v>231</v>
      </c>
      <c r="C39" s="3">
        <v>117.13</v>
      </c>
    </row>
    <row r="40" spans="1:17" x14ac:dyDescent="0.3">
      <c r="A40" s="1" t="s">
        <v>232</v>
      </c>
      <c r="B40" s="1" t="s">
        <v>233</v>
      </c>
      <c r="C40" s="3">
        <v>54.9</v>
      </c>
      <c r="D40" s="1" t="s">
        <v>83</v>
      </c>
      <c r="E40" s="2">
        <v>103.212</v>
      </c>
      <c r="F40" s="2">
        <v>6.6</v>
      </c>
      <c r="G40" s="2">
        <v>6.6</v>
      </c>
      <c r="H40" s="2">
        <v>61</v>
      </c>
      <c r="I40" s="2">
        <v>47</v>
      </c>
      <c r="J40" s="2">
        <v>36</v>
      </c>
      <c r="K40" s="1" t="s">
        <v>234</v>
      </c>
      <c r="L40" s="1" t="s">
        <v>95</v>
      </c>
      <c r="M40" s="1" t="s">
        <v>95</v>
      </c>
      <c r="N40" s="1" t="s">
        <v>95</v>
      </c>
      <c r="O40" s="1" t="s">
        <v>95</v>
      </c>
      <c r="P40" s="1" t="s">
        <v>177</v>
      </c>
      <c r="Q40" s="1" t="s">
        <v>178</v>
      </c>
    </row>
    <row r="41" spans="1:17" x14ac:dyDescent="0.3">
      <c r="A41" s="1" t="s">
        <v>235</v>
      </c>
      <c r="B41" s="1" t="s">
        <v>236</v>
      </c>
      <c r="C41" s="3">
        <v>54.9</v>
      </c>
      <c r="D41" s="1" t="s">
        <v>83</v>
      </c>
      <c r="E41" s="2">
        <v>103.212</v>
      </c>
      <c r="F41" s="2">
        <v>6.6</v>
      </c>
      <c r="G41" s="2">
        <v>6.6</v>
      </c>
      <c r="H41" s="2">
        <v>61</v>
      </c>
      <c r="I41" s="2">
        <v>47</v>
      </c>
      <c r="J41" s="2">
        <v>36</v>
      </c>
      <c r="K41" s="1" t="s">
        <v>237</v>
      </c>
      <c r="L41" s="1" t="s">
        <v>95</v>
      </c>
      <c r="M41" s="1" t="s">
        <v>95</v>
      </c>
      <c r="N41" s="1" t="s">
        <v>95</v>
      </c>
      <c r="O41" s="1" t="s">
        <v>95</v>
      </c>
      <c r="P41" s="1" t="s">
        <v>177</v>
      </c>
      <c r="Q41" s="1" t="s">
        <v>178</v>
      </c>
    </row>
    <row r="42" spans="1:17" x14ac:dyDescent="0.3">
      <c r="A42" s="1" t="s">
        <v>238</v>
      </c>
      <c r="B42" s="1" t="s">
        <v>239</v>
      </c>
      <c r="C42" s="3">
        <v>49.99</v>
      </c>
      <c r="D42" s="1" t="s">
        <v>83</v>
      </c>
      <c r="E42" s="2">
        <v>101.01600000000001</v>
      </c>
      <c r="F42" s="2">
        <v>8.58</v>
      </c>
      <c r="G42" s="2">
        <v>8.58</v>
      </c>
      <c r="H42" s="2">
        <v>61</v>
      </c>
      <c r="I42" s="2">
        <v>46</v>
      </c>
      <c r="J42" s="2">
        <v>36</v>
      </c>
      <c r="K42" s="1" t="s">
        <v>240</v>
      </c>
      <c r="L42" s="1" t="s">
        <v>95</v>
      </c>
      <c r="M42" s="1" t="s">
        <v>95</v>
      </c>
      <c r="N42" s="1" t="s">
        <v>95</v>
      </c>
      <c r="O42" s="1" t="s">
        <v>95</v>
      </c>
      <c r="P42" s="1" t="s">
        <v>89</v>
      </c>
      <c r="Q42" s="1" t="s">
        <v>178</v>
      </c>
    </row>
    <row r="43" spans="1:17" x14ac:dyDescent="0.3">
      <c r="A43" s="1" t="s">
        <v>241</v>
      </c>
      <c r="B43" s="1" t="s">
        <v>242</v>
      </c>
      <c r="C43" s="3">
        <v>49.99</v>
      </c>
      <c r="D43" s="1" t="s">
        <v>83</v>
      </c>
      <c r="E43" s="2">
        <v>97.215999999999994</v>
      </c>
      <c r="F43" s="2">
        <v>8.18</v>
      </c>
      <c r="G43" s="2">
        <v>8.18</v>
      </c>
      <c r="H43" s="2">
        <v>62</v>
      </c>
      <c r="I43" s="2">
        <v>49</v>
      </c>
      <c r="J43" s="2">
        <v>32</v>
      </c>
      <c r="K43" s="1" t="s">
        <v>243</v>
      </c>
      <c r="L43" s="1" t="s">
        <v>95</v>
      </c>
      <c r="M43" s="1" t="s">
        <v>95</v>
      </c>
      <c r="N43" s="1" t="s">
        <v>95</v>
      </c>
      <c r="O43" s="1" t="s">
        <v>95</v>
      </c>
      <c r="P43" s="1" t="s">
        <v>89</v>
      </c>
      <c r="Q43" s="1" t="s">
        <v>178</v>
      </c>
    </row>
    <row r="44" spans="1:17" x14ac:dyDescent="0.3">
      <c r="A44" s="1" t="s">
        <v>244</v>
      </c>
      <c r="B44" s="1" t="s">
        <v>245</v>
      </c>
      <c r="C44" s="3">
        <v>49.99</v>
      </c>
      <c r="D44" s="1" t="s">
        <v>83</v>
      </c>
      <c r="E44" s="2">
        <v>97.215999999999994</v>
      </c>
      <c r="F44" s="2">
        <v>8.58</v>
      </c>
      <c r="G44" s="2">
        <v>8.58</v>
      </c>
      <c r="H44" s="2">
        <v>62</v>
      </c>
      <c r="I44" s="2">
        <v>49</v>
      </c>
      <c r="J44" s="2">
        <v>32</v>
      </c>
      <c r="K44" s="1" t="s">
        <v>246</v>
      </c>
      <c r="L44" s="1" t="s">
        <v>95</v>
      </c>
      <c r="M44" s="1" t="s">
        <v>95</v>
      </c>
      <c r="N44" s="1" t="s">
        <v>95</v>
      </c>
      <c r="O44" s="1" t="s">
        <v>95</v>
      </c>
      <c r="P44" s="1" t="s">
        <v>89</v>
      </c>
      <c r="Q44" s="1" t="s">
        <v>178</v>
      </c>
    </row>
    <row r="45" spans="1:17" x14ac:dyDescent="0.3">
      <c r="A45" s="1" t="s">
        <v>247</v>
      </c>
      <c r="B45" s="1" t="s">
        <v>248</v>
      </c>
      <c r="C45" s="3">
        <v>49.99</v>
      </c>
    </row>
    <row r="46" spans="1:17" x14ac:dyDescent="0.3">
      <c r="A46" s="1" t="s">
        <v>249</v>
      </c>
      <c r="B46" s="1" t="s">
        <v>250</v>
      </c>
      <c r="C46" s="3">
        <v>151.44999999999999</v>
      </c>
    </row>
    <row r="47" spans="1:17" x14ac:dyDescent="0.3">
      <c r="A47" s="1" t="s">
        <v>251</v>
      </c>
      <c r="B47" s="8" t="s">
        <v>252</v>
      </c>
      <c r="C47" s="3">
        <v>84.9</v>
      </c>
    </row>
    <row r="48" spans="1:17" x14ac:dyDescent="0.3">
      <c r="A48" s="1" t="s">
        <v>253</v>
      </c>
      <c r="B48" s="1" t="s">
        <v>254</v>
      </c>
      <c r="C48" s="3">
        <v>164.9</v>
      </c>
    </row>
    <row r="49" spans="1:17" x14ac:dyDescent="0.3">
      <c r="A49" s="1" t="s">
        <v>255</v>
      </c>
      <c r="B49" s="1" t="s">
        <v>256</v>
      </c>
      <c r="C49" s="3">
        <v>114.9</v>
      </c>
    </row>
    <row r="50" spans="1:17" x14ac:dyDescent="0.3">
      <c r="A50" s="1" t="s">
        <v>257</v>
      </c>
      <c r="B50" s="1" t="s">
        <v>258</v>
      </c>
      <c r="C50" s="3">
        <v>149</v>
      </c>
    </row>
    <row r="51" spans="1:17" x14ac:dyDescent="0.3">
      <c r="A51" s="1" t="s">
        <v>259</v>
      </c>
      <c r="B51" s="1" t="s">
        <v>260</v>
      </c>
      <c r="C51" s="3">
        <v>149.9</v>
      </c>
      <c r="D51" s="1" t="s">
        <v>83</v>
      </c>
      <c r="E51" s="2">
        <v>33.393500000000003</v>
      </c>
      <c r="F51" s="2">
        <v>3.8</v>
      </c>
      <c r="G51" s="2">
        <v>3.8</v>
      </c>
      <c r="H51" s="2">
        <v>47</v>
      </c>
      <c r="I51" s="2">
        <v>29</v>
      </c>
      <c r="J51" s="2">
        <v>24.5</v>
      </c>
      <c r="K51" s="1" t="s">
        <v>261</v>
      </c>
      <c r="L51" s="1" t="s">
        <v>262</v>
      </c>
      <c r="M51" s="1" t="s">
        <v>263</v>
      </c>
      <c r="N51" s="1" t="s">
        <v>107</v>
      </c>
      <c r="O51" s="1" t="s">
        <v>264</v>
      </c>
      <c r="P51" s="1" t="s">
        <v>89</v>
      </c>
      <c r="Q51" s="1" t="s">
        <v>90</v>
      </c>
    </row>
    <row r="52" spans="1:17" x14ac:dyDescent="0.3">
      <c r="A52" s="1" t="s">
        <v>265</v>
      </c>
      <c r="B52" s="1" t="s">
        <v>266</v>
      </c>
      <c r="C52" s="3">
        <v>199.9</v>
      </c>
      <c r="D52" s="1" t="s">
        <v>83</v>
      </c>
      <c r="E52" s="2">
        <v>18</v>
      </c>
      <c r="F52" s="2">
        <v>3.3</v>
      </c>
      <c r="G52" s="2">
        <v>3.3</v>
      </c>
      <c r="H52" s="2">
        <v>50</v>
      </c>
      <c r="I52" s="2">
        <v>40</v>
      </c>
      <c r="J52" s="2">
        <v>9</v>
      </c>
      <c r="K52" s="1" t="s">
        <v>267</v>
      </c>
      <c r="L52" s="1" t="s">
        <v>262</v>
      </c>
      <c r="M52" s="1" t="s">
        <v>263</v>
      </c>
      <c r="N52" s="1" t="s">
        <v>172</v>
      </c>
      <c r="O52" s="1" t="s">
        <v>268</v>
      </c>
      <c r="P52" s="1" t="s">
        <v>89</v>
      </c>
      <c r="Q52" s="1" t="s">
        <v>90</v>
      </c>
    </row>
    <row r="53" spans="1:17" x14ac:dyDescent="0.3">
      <c r="A53" s="1" t="s">
        <v>269</v>
      </c>
      <c r="B53" s="8" t="s">
        <v>270</v>
      </c>
      <c r="C53" s="3">
        <v>79.900000000000006</v>
      </c>
      <c r="D53" s="1" t="s">
        <v>83</v>
      </c>
      <c r="E53" s="2">
        <v>13.725</v>
      </c>
      <c r="F53" s="2">
        <v>2.5</v>
      </c>
      <c r="G53" s="2">
        <v>2.5</v>
      </c>
      <c r="H53" s="2">
        <v>61</v>
      </c>
      <c r="I53" s="2">
        <v>25</v>
      </c>
      <c r="J53" s="2">
        <v>9</v>
      </c>
      <c r="K53" s="1" t="s">
        <v>271</v>
      </c>
      <c r="L53" s="1" t="s">
        <v>262</v>
      </c>
      <c r="M53" s="1" t="s">
        <v>272</v>
      </c>
      <c r="N53" s="1" t="s">
        <v>87</v>
      </c>
      <c r="O53" s="1" t="s">
        <v>273</v>
      </c>
      <c r="P53" s="1" t="s">
        <v>89</v>
      </c>
      <c r="Q53" s="1" t="s">
        <v>90</v>
      </c>
    </row>
    <row r="54" spans="1:17" x14ac:dyDescent="0.3">
      <c r="A54" s="1" t="s">
        <v>274</v>
      </c>
      <c r="B54" s="1" t="s">
        <v>275</v>
      </c>
      <c r="C54" s="3">
        <v>99.9</v>
      </c>
      <c r="D54" s="1" t="s">
        <v>83</v>
      </c>
      <c r="E54" s="2">
        <v>32.712000000000003</v>
      </c>
      <c r="F54" s="2">
        <v>4.5999999999999996</v>
      </c>
      <c r="G54" s="2">
        <v>4.5999999999999996</v>
      </c>
      <c r="H54" s="2">
        <v>47</v>
      </c>
      <c r="I54" s="2">
        <v>29</v>
      </c>
      <c r="J54" s="2">
        <v>24</v>
      </c>
      <c r="K54" s="1" t="s">
        <v>276</v>
      </c>
      <c r="L54" s="1" t="s">
        <v>262</v>
      </c>
      <c r="M54" s="1" t="s">
        <v>277</v>
      </c>
      <c r="N54" s="1" t="s">
        <v>107</v>
      </c>
      <c r="O54" s="1" t="s">
        <v>278</v>
      </c>
      <c r="P54" s="1" t="s">
        <v>89</v>
      </c>
      <c r="Q54" s="1" t="s">
        <v>90</v>
      </c>
    </row>
    <row r="55" spans="1:17" x14ac:dyDescent="0.3">
      <c r="A55" s="1" t="s">
        <v>279</v>
      </c>
      <c r="B55" s="1" t="s">
        <v>280</v>
      </c>
      <c r="C55" s="3">
        <v>141.13999999999999</v>
      </c>
      <c r="D55" s="1" t="s">
        <v>83</v>
      </c>
      <c r="E55" s="2">
        <v>32.712000000000003</v>
      </c>
      <c r="F55" s="2">
        <v>4.5999999999999996</v>
      </c>
      <c r="G55" s="2">
        <v>4.5999999999999996</v>
      </c>
      <c r="H55" s="2">
        <v>47</v>
      </c>
      <c r="I55" s="2">
        <v>29</v>
      </c>
      <c r="J55" s="2">
        <v>24</v>
      </c>
      <c r="K55" s="1" t="s">
        <v>281</v>
      </c>
      <c r="L55" s="1" t="s">
        <v>262</v>
      </c>
      <c r="M55" s="1" t="s">
        <v>282</v>
      </c>
      <c r="N55" s="1" t="s">
        <v>95</v>
      </c>
      <c r="O55" s="1" t="s">
        <v>102</v>
      </c>
      <c r="P55" s="1" t="s">
        <v>89</v>
      </c>
      <c r="Q55" s="1" t="s">
        <v>90</v>
      </c>
    </row>
    <row r="56" spans="1:17" x14ac:dyDescent="0.3">
      <c r="A56" s="1" t="s">
        <v>283</v>
      </c>
      <c r="B56" s="1" t="s">
        <v>284</v>
      </c>
      <c r="C56" s="3">
        <v>78.41</v>
      </c>
      <c r="D56" s="1" t="s">
        <v>83</v>
      </c>
      <c r="E56" s="2">
        <v>9.24</v>
      </c>
      <c r="F56" s="2">
        <v>2.85</v>
      </c>
      <c r="G56" s="2">
        <v>2.85</v>
      </c>
      <c r="H56" s="2">
        <v>35</v>
      </c>
      <c r="I56" s="2">
        <v>33</v>
      </c>
      <c r="J56" s="2">
        <v>8</v>
      </c>
      <c r="K56" s="1" t="s">
        <v>285</v>
      </c>
      <c r="L56" s="1" t="s">
        <v>262</v>
      </c>
      <c r="M56" s="1" t="s">
        <v>286</v>
      </c>
      <c r="N56" s="1" t="s">
        <v>287</v>
      </c>
      <c r="O56" s="1" t="s">
        <v>288</v>
      </c>
      <c r="P56" s="1" t="s">
        <v>89</v>
      </c>
      <c r="Q56" s="1" t="s">
        <v>90</v>
      </c>
    </row>
    <row r="57" spans="1:17" x14ac:dyDescent="0.3">
      <c r="A57" s="1" t="s">
        <v>289</v>
      </c>
      <c r="B57" s="1" t="s">
        <v>290</v>
      </c>
      <c r="C57" s="3">
        <v>86.69</v>
      </c>
      <c r="D57" s="1" t="s">
        <v>83</v>
      </c>
      <c r="E57" s="2">
        <v>4.59</v>
      </c>
      <c r="F57" s="2">
        <v>0.51</v>
      </c>
      <c r="G57" s="2">
        <v>0.51</v>
      </c>
      <c r="H57" s="2">
        <v>34</v>
      </c>
      <c r="I57" s="2">
        <v>15</v>
      </c>
      <c r="J57" s="2">
        <v>9</v>
      </c>
      <c r="K57" s="1" t="s">
        <v>291</v>
      </c>
      <c r="L57" s="1" t="s">
        <v>95</v>
      </c>
      <c r="M57" s="1" t="s">
        <v>95</v>
      </c>
      <c r="N57" s="1" t="s">
        <v>95</v>
      </c>
      <c r="O57" s="1" t="s">
        <v>95</v>
      </c>
      <c r="P57" s="1" t="s">
        <v>177</v>
      </c>
      <c r="Q57" s="1" t="s">
        <v>292</v>
      </c>
    </row>
    <row r="58" spans="1:17" x14ac:dyDescent="0.3">
      <c r="A58" s="1" t="s">
        <v>293</v>
      </c>
      <c r="B58" s="1" t="s">
        <v>294</v>
      </c>
      <c r="C58" s="3">
        <v>141.11000000000001</v>
      </c>
      <c r="D58" s="1" t="s">
        <v>83</v>
      </c>
      <c r="E58" s="2">
        <v>5.4</v>
      </c>
      <c r="F58" s="2">
        <v>0.46400000000000002</v>
      </c>
      <c r="G58" s="2">
        <v>0.46400000000000002</v>
      </c>
      <c r="H58" s="2">
        <v>45</v>
      </c>
      <c r="I58" s="2">
        <v>16</v>
      </c>
      <c r="J58" s="2">
        <v>7.5</v>
      </c>
      <c r="K58" s="1" t="s">
        <v>295</v>
      </c>
      <c r="L58" s="1" t="s">
        <v>95</v>
      </c>
      <c r="M58" s="1" t="s">
        <v>95</v>
      </c>
      <c r="N58" s="1" t="s">
        <v>95</v>
      </c>
      <c r="O58" s="1" t="s">
        <v>95</v>
      </c>
      <c r="P58" s="1" t="s">
        <v>177</v>
      </c>
      <c r="Q58" s="1" t="s">
        <v>292</v>
      </c>
    </row>
    <row r="59" spans="1:17" x14ac:dyDescent="0.3">
      <c r="A59" s="1" t="s">
        <v>296</v>
      </c>
      <c r="B59" s="1" t="s">
        <v>297</v>
      </c>
      <c r="C59" s="3">
        <v>78.41</v>
      </c>
      <c r="D59" s="1" t="s">
        <v>83</v>
      </c>
      <c r="E59" s="2">
        <v>9.24</v>
      </c>
      <c r="F59" s="2">
        <v>0.48</v>
      </c>
      <c r="G59" s="2">
        <v>0.48</v>
      </c>
      <c r="H59" s="2">
        <v>33</v>
      </c>
      <c r="I59" s="2">
        <v>28</v>
      </c>
      <c r="J59" s="2">
        <v>10</v>
      </c>
      <c r="K59" s="1" t="s">
        <v>298</v>
      </c>
      <c r="L59" s="1" t="s">
        <v>95</v>
      </c>
      <c r="M59" s="1" t="s">
        <v>95</v>
      </c>
      <c r="N59" s="1" t="s">
        <v>95</v>
      </c>
      <c r="O59" s="1" t="s">
        <v>95</v>
      </c>
      <c r="P59" s="1" t="s">
        <v>89</v>
      </c>
      <c r="Q59" s="1" t="s">
        <v>292</v>
      </c>
    </row>
    <row r="60" spans="1:17" x14ac:dyDescent="0.3">
      <c r="A60" s="1" t="s">
        <v>299</v>
      </c>
      <c r="B60" s="1" t="s">
        <v>300</v>
      </c>
      <c r="C60" s="3">
        <v>147.86000000000001</v>
      </c>
    </row>
    <row r="61" spans="1:17" x14ac:dyDescent="0.3">
      <c r="A61" s="1" t="s">
        <v>14</v>
      </c>
      <c r="B61" s="1" t="s">
        <v>301</v>
      </c>
      <c r="C61" s="3">
        <v>374.9</v>
      </c>
      <c r="D61" s="1" t="s">
        <v>83</v>
      </c>
      <c r="E61" s="2">
        <v>9.24</v>
      </c>
      <c r="F61" s="2">
        <v>0.6</v>
      </c>
      <c r="G61" s="2">
        <v>0.6</v>
      </c>
      <c r="H61" s="2">
        <v>33</v>
      </c>
      <c r="I61" s="2">
        <v>28</v>
      </c>
      <c r="J61" s="2">
        <v>10</v>
      </c>
      <c r="K61" s="1" t="s">
        <v>302</v>
      </c>
      <c r="L61" s="1" t="s">
        <v>303</v>
      </c>
      <c r="M61" s="1" t="s">
        <v>304</v>
      </c>
      <c r="N61" s="1" t="s">
        <v>95</v>
      </c>
      <c r="O61" s="1" t="s">
        <v>167</v>
      </c>
      <c r="P61" s="1" t="s">
        <v>89</v>
      </c>
      <c r="Q61" s="1" t="s">
        <v>292</v>
      </c>
    </row>
    <row r="62" spans="1:17" x14ac:dyDescent="0.3">
      <c r="A62" s="1" t="s">
        <v>305</v>
      </c>
      <c r="B62" s="1" t="s">
        <v>306</v>
      </c>
      <c r="C62" s="3">
        <v>81.010000000000005</v>
      </c>
      <c r="D62" s="1" t="s">
        <v>83</v>
      </c>
      <c r="E62" s="2">
        <v>9.24</v>
      </c>
      <c r="F62" s="2">
        <v>0.6</v>
      </c>
      <c r="G62" s="2">
        <v>0.6</v>
      </c>
      <c r="H62" s="2">
        <v>33</v>
      </c>
      <c r="I62" s="2">
        <v>28</v>
      </c>
      <c r="J62" s="2">
        <v>10</v>
      </c>
      <c r="K62" s="1" t="s">
        <v>307</v>
      </c>
      <c r="L62" s="1" t="s">
        <v>303</v>
      </c>
      <c r="M62" s="1" t="s">
        <v>304</v>
      </c>
      <c r="N62" s="1" t="s">
        <v>95</v>
      </c>
      <c r="O62" s="1" t="s">
        <v>102</v>
      </c>
      <c r="P62" s="1" t="s">
        <v>89</v>
      </c>
      <c r="Q62" s="1" t="s">
        <v>308</v>
      </c>
    </row>
    <row r="63" spans="1:17" x14ac:dyDescent="0.3">
      <c r="A63" s="1" t="s">
        <v>309</v>
      </c>
      <c r="B63" s="1" t="s">
        <v>310</v>
      </c>
      <c r="C63" s="3">
        <v>126.11</v>
      </c>
      <c r="D63" s="1" t="s">
        <v>83</v>
      </c>
      <c r="E63" s="2">
        <v>9.24</v>
      </c>
      <c r="F63" s="2">
        <v>0.6</v>
      </c>
      <c r="G63" s="2">
        <v>0.6</v>
      </c>
      <c r="H63" s="2">
        <v>33</v>
      </c>
      <c r="I63" s="2">
        <v>28</v>
      </c>
      <c r="J63" s="2">
        <v>10</v>
      </c>
      <c r="K63" s="1" t="s">
        <v>311</v>
      </c>
      <c r="L63" s="1" t="s">
        <v>262</v>
      </c>
      <c r="M63" s="1" t="s">
        <v>312</v>
      </c>
      <c r="N63" s="1" t="s">
        <v>95</v>
      </c>
      <c r="O63" s="1" t="s">
        <v>278</v>
      </c>
      <c r="P63" s="1" t="s">
        <v>89</v>
      </c>
      <c r="Q63" s="1" t="s">
        <v>292</v>
      </c>
    </row>
    <row r="64" spans="1:17" x14ac:dyDescent="0.3">
      <c r="A64" s="1" t="s">
        <v>313</v>
      </c>
      <c r="B64" s="1" t="s">
        <v>314</v>
      </c>
      <c r="C64" s="3">
        <v>163</v>
      </c>
      <c r="D64" s="1" t="s">
        <v>83</v>
      </c>
      <c r="E64" s="2">
        <v>7.2</v>
      </c>
      <c r="F64" s="2">
        <v>0.6</v>
      </c>
      <c r="G64" s="2">
        <v>0.6</v>
      </c>
      <c r="H64" s="2">
        <v>32</v>
      </c>
      <c r="I64" s="2">
        <v>25</v>
      </c>
      <c r="J64" s="2">
        <v>9</v>
      </c>
      <c r="K64" s="1" t="s">
        <v>315</v>
      </c>
      <c r="L64" s="1" t="s">
        <v>303</v>
      </c>
      <c r="M64" s="1" t="s">
        <v>316</v>
      </c>
      <c r="N64" s="1" t="s">
        <v>95</v>
      </c>
      <c r="O64" s="1" t="s">
        <v>317</v>
      </c>
      <c r="P64" s="1" t="s">
        <v>89</v>
      </c>
      <c r="Q64" s="1" t="s">
        <v>292</v>
      </c>
    </row>
    <row r="65" spans="1:17" x14ac:dyDescent="0.3">
      <c r="A65" s="1" t="s">
        <v>318</v>
      </c>
      <c r="B65" s="1" t="s">
        <v>319</v>
      </c>
      <c r="C65" s="3">
        <v>95.48</v>
      </c>
      <c r="D65" s="1" t="s">
        <v>83</v>
      </c>
      <c r="E65" s="2">
        <v>2.73</v>
      </c>
      <c r="F65" s="2">
        <v>3</v>
      </c>
      <c r="G65" s="2">
        <v>3</v>
      </c>
      <c r="H65" s="2">
        <v>26</v>
      </c>
      <c r="I65" s="2">
        <v>15</v>
      </c>
      <c r="J65" s="2">
        <v>7</v>
      </c>
      <c r="K65" s="1" t="s">
        <v>320</v>
      </c>
      <c r="L65" s="1" t="s">
        <v>321</v>
      </c>
      <c r="M65" s="1" t="s">
        <v>322</v>
      </c>
      <c r="N65" s="1" t="s">
        <v>87</v>
      </c>
      <c r="O65" s="1" t="s">
        <v>323</v>
      </c>
      <c r="P65" s="1" t="s">
        <v>89</v>
      </c>
      <c r="Q65" s="1" t="s">
        <v>90</v>
      </c>
    </row>
    <row r="66" spans="1:17" x14ac:dyDescent="0.3">
      <c r="A66" s="1" t="s">
        <v>324</v>
      </c>
      <c r="B66" s="1" t="s">
        <v>325</v>
      </c>
      <c r="C66" s="3">
        <v>78.290000000000006</v>
      </c>
      <c r="D66" s="1" t="s">
        <v>83</v>
      </c>
      <c r="E66" s="2">
        <v>7.2</v>
      </c>
      <c r="F66" s="2">
        <v>1.6259999999999999</v>
      </c>
      <c r="G66" s="2">
        <v>1.6259999999999999</v>
      </c>
      <c r="H66" s="2">
        <v>25</v>
      </c>
      <c r="I66" s="2">
        <v>32</v>
      </c>
      <c r="J66" s="2">
        <v>9</v>
      </c>
      <c r="K66" s="1" t="s">
        <v>326</v>
      </c>
      <c r="L66" s="1" t="s">
        <v>321</v>
      </c>
      <c r="M66" s="1" t="s">
        <v>327</v>
      </c>
      <c r="N66" s="1" t="s">
        <v>87</v>
      </c>
      <c r="O66" s="1" t="s">
        <v>328</v>
      </c>
      <c r="P66" s="1" t="s">
        <v>89</v>
      </c>
      <c r="Q66" s="1" t="s">
        <v>90</v>
      </c>
    </row>
    <row r="67" spans="1:17" x14ac:dyDescent="0.3">
      <c r="A67" s="1" t="s">
        <v>329</v>
      </c>
      <c r="B67" s="1" t="s">
        <v>330</v>
      </c>
      <c r="C67" s="3">
        <v>129.85</v>
      </c>
      <c r="D67" s="1" t="s">
        <v>83</v>
      </c>
      <c r="E67" s="2">
        <v>13.272</v>
      </c>
      <c r="F67" s="2">
        <v>0.85</v>
      </c>
      <c r="G67" s="2">
        <v>0.85</v>
      </c>
      <c r="H67" s="2">
        <v>39.5</v>
      </c>
      <c r="I67" s="2">
        <v>28</v>
      </c>
      <c r="J67" s="2">
        <v>12</v>
      </c>
      <c r="K67" s="1" t="s">
        <v>331</v>
      </c>
      <c r="L67" s="1" t="s">
        <v>262</v>
      </c>
      <c r="M67" s="1" t="s">
        <v>332</v>
      </c>
      <c r="N67" s="1" t="s">
        <v>87</v>
      </c>
      <c r="O67" s="1" t="s">
        <v>333</v>
      </c>
      <c r="P67" s="1" t="s">
        <v>89</v>
      </c>
      <c r="Q67" s="1" t="s">
        <v>90</v>
      </c>
    </row>
    <row r="68" spans="1:17" x14ac:dyDescent="0.3">
      <c r="A68" s="1" t="s">
        <v>334</v>
      </c>
      <c r="B68" s="1" t="s">
        <v>335</v>
      </c>
      <c r="C68" s="3">
        <v>163.01</v>
      </c>
      <c r="D68" s="1" t="s">
        <v>83</v>
      </c>
      <c r="E68" s="2">
        <v>7.2</v>
      </c>
      <c r="F68" s="2">
        <v>1.2</v>
      </c>
      <c r="G68" s="2">
        <v>1.2</v>
      </c>
      <c r="H68" s="2">
        <v>25</v>
      </c>
      <c r="I68" s="2">
        <v>32</v>
      </c>
      <c r="J68" s="2">
        <v>9</v>
      </c>
      <c r="K68" s="1" t="s">
        <v>336</v>
      </c>
      <c r="L68" s="1" t="s">
        <v>337</v>
      </c>
      <c r="M68" s="1" t="s">
        <v>338</v>
      </c>
      <c r="N68" s="1" t="s">
        <v>339</v>
      </c>
      <c r="O68" s="1" t="s">
        <v>340</v>
      </c>
      <c r="P68" s="1" t="s">
        <v>89</v>
      </c>
      <c r="Q68" s="1" t="s">
        <v>90</v>
      </c>
    </row>
    <row r="69" spans="1:17" x14ac:dyDescent="0.3">
      <c r="A69" s="1" t="s">
        <v>341</v>
      </c>
      <c r="B69" s="1" t="s">
        <v>342</v>
      </c>
      <c r="C69" s="3">
        <v>129.52000000000001</v>
      </c>
      <c r="D69" s="1" t="s">
        <v>83</v>
      </c>
      <c r="E69" s="2">
        <v>17.388000000000002</v>
      </c>
      <c r="F69" s="2">
        <v>1.76</v>
      </c>
      <c r="G69" s="2">
        <v>1.76</v>
      </c>
      <c r="H69" s="2">
        <v>28</v>
      </c>
      <c r="I69" s="2">
        <v>27</v>
      </c>
      <c r="J69" s="2">
        <v>23</v>
      </c>
      <c r="K69" s="1" t="s">
        <v>343</v>
      </c>
      <c r="L69" s="1" t="s">
        <v>262</v>
      </c>
      <c r="M69" s="1" t="s">
        <v>312</v>
      </c>
      <c r="N69" s="1" t="s">
        <v>172</v>
      </c>
      <c r="O69" s="1" t="s">
        <v>159</v>
      </c>
      <c r="P69" s="1" t="s">
        <v>89</v>
      </c>
      <c r="Q69" s="1" t="s">
        <v>90</v>
      </c>
    </row>
    <row r="70" spans="1:17" x14ac:dyDescent="0.3">
      <c r="A70" s="1" t="s">
        <v>344</v>
      </c>
      <c r="B70" s="1" t="s">
        <v>345</v>
      </c>
      <c r="C70" s="3">
        <v>65.16</v>
      </c>
      <c r="D70" s="1" t="s">
        <v>83</v>
      </c>
      <c r="E70" s="2">
        <v>3.4563999999999999</v>
      </c>
      <c r="F70" s="2">
        <v>1.1000000000000001</v>
      </c>
      <c r="G70" s="2">
        <v>1.1000000000000001</v>
      </c>
      <c r="H70" s="2">
        <v>28.9</v>
      </c>
      <c r="I70" s="2">
        <v>23</v>
      </c>
      <c r="J70" s="2">
        <v>5.2</v>
      </c>
      <c r="K70" s="1" t="s">
        <v>346</v>
      </c>
      <c r="L70" s="1" t="s">
        <v>321</v>
      </c>
      <c r="M70" s="1" t="s">
        <v>347</v>
      </c>
      <c r="N70" s="1" t="s">
        <v>172</v>
      </c>
      <c r="O70" s="1" t="s">
        <v>102</v>
      </c>
      <c r="P70" s="1" t="s">
        <v>89</v>
      </c>
      <c r="Q70" s="1" t="s">
        <v>90</v>
      </c>
    </row>
    <row r="71" spans="1:17" x14ac:dyDescent="0.3">
      <c r="A71" s="1" t="s">
        <v>348</v>
      </c>
      <c r="B71" s="1" t="s">
        <v>349</v>
      </c>
      <c r="C71" s="3">
        <v>81.349999999999994</v>
      </c>
      <c r="D71" s="1" t="s">
        <v>83</v>
      </c>
      <c r="E71" s="2">
        <v>0.14080000000000001</v>
      </c>
      <c r="F71" s="2">
        <v>8.0000000000000002E-3</v>
      </c>
      <c r="G71" s="2">
        <v>8.0000000000000002E-3</v>
      </c>
      <c r="H71" s="2">
        <v>22</v>
      </c>
      <c r="I71" s="2">
        <v>16</v>
      </c>
      <c r="J71" s="2">
        <v>0.4</v>
      </c>
      <c r="K71" s="1" t="s">
        <v>350</v>
      </c>
      <c r="L71" s="1" t="s">
        <v>95</v>
      </c>
      <c r="M71" s="1" t="s">
        <v>95</v>
      </c>
      <c r="N71" s="1" t="s">
        <v>95</v>
      </c>
      <c r="O71" s="1" t="s">
        <v>95</v>
      </c>
      <c r="P71" s="1" t="s">
        <v>89</v>
      </c>
      <c r="Q71" s="1" t="s">
        <v>351</v>
      </c>
    </row>
    <row r="72" spans="1:17" x14ac:dyDescent="0.3">
      <c r="A72" s="1" t="s">
        <v>352</v>
      </c>
      <c r="B72" s="1" t="s">
        <v>353</v>
      </c>
      <c r="C72" s="3">
        <v>163</v>
      </c>
      <c r="D72" s="1" t="s">
        <v>83</v>
      </c>
      <c r="E72" s="2">
        <v>0.75</v>
      </c>
      <c r="F72" s="2">
        <v>0.11</v>
      </c>
      <c r="G72" s="2">
        <v>0.11</v>
      </c>
      <c r="H72" s="2">
        <v>15</v>
      </c>
      <c r="I72" s="2">
        <v>10</v>
      </c>
      <c r="J72" s="2">
        <v>5</v>
      </c>
      <c r="K72" s="1" t="s">
        <v>354</v>
      </c>
      <c r="L72" s="1" t="s">
        <v>95</v>
      </c>
      <c r="M72" s="1" t="s">
        <v>95</v>
      </c>
      <c r="N72" s="1" t="s">
        <v>95</v>
      </c>
      <c r="O72" s="1" t="s">
        <v>95</v>
      </c>
      <c r="P72" s="1" t="s">
        <v>177</v>
      </c>
      <c r="Q72" s="1" t="s">
        <v>351</v>
      </c>
    </row>
    <row r="73" spans="1:17" x14ac:dyDescent="0.3">
      <c r="A73" s="1" t="s">
        <v>355</v>
      </c>
      <c r="B73" s="1" t="s">
        <v>356</v>
      </c>
      <c r="C73" s="3">
        <v>147.55000000000001</v>
      </c>
      <c r="D73" s="1" t="s">
        <v>83</v>
      </c>
      <c r="E73" s="2">
        <v>20.163</v>
      </c>
      <c r="F73" s="2">
        <v>0.15</v>
      </c>
      <c r="G73" s="2">
        <v>0.15</v>
      </c>
      <c r="H73" s="2">
        <v>47</v>
      </c>
      <c r="I73" s="2">
        <v>33</v>
      </c>
      <c r="J73" s="2">
        <v>13</v>
      </c>
      <c r="K73" s="1" t="s">
        <v>357</v>
      </c>
      <c r="L73" s="1" t="s">
        <v>95</v>
      </c>
      <c r="M73" s="1" t="s">
        <v>95</v>
      </c>
      <c r="N73" s="1" t="s">
        <v>95</v>
      </c>
      <c r="O73" s="1" t="s">
        <v>95</v>
      </c>
      <c r="P73" s="1" t="s">
        <v>177</v>
      </c>
      <c r="Q73" s="1" t="s">
        <v>351</v>
      </c>
    </row>
    <row r="74" spans="1:17" x14ac:dyDescent="0.3">
      <c r="A74" s="1" t="s">
        <v>358</v>
      </c>
      <c r="B74" s="1" t="s">
        <v>359</v>
      </c>
      <c r="C74" s="3">
        <v>163.01</v>
      </c>
      <c r="D74" s="1" t="s">
        <v>83</v>
      </c>
      <c r="E74" s="2">
        <v>11.583</v>
      </c>
      <c r="F74" s="2">
        <v>0.3</v>
      </c>
      <c r="G74" s="2">
        <v>0.3</v>
      </c>
      <c r="H74" s="2">
        <v>39</v>
      </c>
      <c r="I74" s="2">
        <v>27</v>
      </c>
      <c r="J74" s="2">
        <v>11</v>
      </c>
      <c r="K74" s="1" t="s">
        <v>360</v>
      </c>
      <c r="L74" s="1" t="s">
        <v>95</v>
      </c>
      <c r="M74" s="1" t="s">
        <v>95</v>
      </c>
      <c r="N74" s="1" t="s">
        <v>95</v>
      </c>
      <c r="O74" s="1" t="s">
        <v>95</v>
      </c>
      <c r="P74" s="1" t="s">
        <v>177</v>
      </c>
      <c r="Q74" s="1" t="s">
        <v>351</v>
      </c>
    </row>
    <row r="75" spans="1:17" x14ac:dyDescent="0.3">
      <c r="A75" s="1" t="s">
        <v>361</v>
      </c>
      <c r="B75" s="1" t="s">
        <v>362</v>
      </c>
      <c r="C75" s="3">
        <v>130.66999999999999</v>
      </c>
      <c r="D75" s="1" t="s">
        <v>83</v>
      </c>
      <c r="E75" s="2">
        <v>20.163</v>
      </c>
      <c r="F75" s="2">
        <v>0.15</v>
      </c>
      <c r="G75" s="2">
        <v>0.15</v>
      </c>
      <c r="H75" s="2">
        <v>47</v>
      </c>
      <c r="I75" s="2">
        <v>33</v>
      </c>
      <c r="J75" s="2">
        <v>13</v>
      </c>
      <c r="K75" s="1" t="s">
        <v>363</v>
      </c>
      <c r="L75" s="1" t="s">
        <v>95</v>
      </c>
      <c r="M75" s="1" t="s">
        <v>95</v>
      </c>
      <c r="N75" s="1" t="s">
        <v>95</v>
      </c>
      <c r="O75" s="1" t="s">
        <v>95</v>
      </c>
      <c r="P75" s="1" t="s">
        <v>89</v>
      </c>
      <c r="Q75" s="1" t="s">
        <v>351</v>
      </c>
    </row>
    <row r="76" spans="1:17" x14ac:dyDescent="0.3">
      <c r="A76" s="1" t="s">
        <v>364</v>
      </c>
      <c r="B76" s="1" t="s">
        <v>365</v>
      </c>
      <c r="C76" s="3">
        <v>164.41</v>
      </c>
      <c r="D76" s="1" t="s">
        <v>83</v>
      </c>
      <c r="E76" s="2">
        <v>2</v>
      </c>
      <c r="F76" s="2">
        <v>0.10290000000000001</v>
      </c>
      <c r="G76" s="2">
        <v>0.10290000000000001</v>
      </c>
      <c r="H76" s="2" t="s">
        <v>95</v>
      </c>
      <c r="I76" s="2" t="s">
        <v>95</v>
      </c>
      <c r="J76" s="2" t="s">
        <v>95</v>
      </c>
      <c r="K76" s="1" t="s">
        <v>366</v>
      </c>
      <c r="L76" s="1" t="s">
        <v>95</v>
      </c>
      <c r="M76" s="1" t="s">
        <v>95</v>
      </c>
      <c r="N76" s="1" t="s">
        <v>95</v>
      </c>
      <c r="O76" s="1" t="s">
        <v>95</v>
      </c>
      <c r="P76" s="1" t="s">
        <v>177</v>
      </c>
      <c r="Q76" s="1" t="s">
        <v>351</v>
      </c>
    </row>
    <row r="77" spans="1:17" x14ac:dyDescent="0.3">
      <c r="A77" s="1" t="s">
        <v>367</v>
      </c>
      <c r="B77" s="1" t="s">
        <v>368</v>
      </c>
      <c r="C77" s="3">
        <v>162.65</v>
      </c>
      <c r="D77" s="1" t="s">
        <v>83</v>
      </c>
      <c r="E77" s="2">
        <v>6.4799999999999996E-2</v>
      </c>
      <c r="F77" s="2">
        <v>0.03</v>
      </c>
      <c r="G77" s="2">
        <v>0.03</v>
      </c>
      <c r="H77" s="2">
        <v>18</v>
      </c>
      <c r="I77" s="2">
        <v>9</v>
      </c>
      <c r="J77" s="2">
        <v>0.4</v>
      </c>
      <c r="K77" s="1" t="s">
        <v>369</v>
      </c>
      <c r="L77" s="1" t="s">
        <v>95</v>
      </c>
      <c r="M77" s="1" t="s">
        <v>95</v>
      </c>
      <c r="N77" s="1" t="s">
        <v>95</v>
      </c>
      <c r="O77" s="1" t="s">
        <v>95</v>
      </c>
      <c r="P77" s="1" t="s">
        <v>89</v>
      </c>
      <c r="Q77" s="1" t="s">
        <v>351</v>
      </c>
    </row>
    <row r="78" spans="1:17" x14ac:dyDescent="0.3">
      <c r="A78" s="1" t="s">
        <v>370</v>
      </c>
      <c r="B78" s="1" t="s">
        <v>371</v>
      </c>
      <c r="C78" s="3">
        <v>14.98</v>
      </c>
      <c r="D78" s="1" t="s">
        <v>83</v>
      </c>
      <c r="E78" s="2">
        <v>5.4</v>
      </c>
      <c r="F78" s="2">
        <v>0.32</v>
      </c>
      <c r="G78" s="2">
        <v>0.32</v>
      </c>
      <c r="H78" s="2">
        <v>45</v>
      </c>
      <c r="I78" s="2">
        <v>16</v>
      </c>
      <c r="J78" s="2">
        <v>7.5</v>
      </c>
      <c r="K78" s="1" t="s">
        <v>372</v>
      </c>
      <c r="L78" s="1" t="s">
        <v>95</v>
      </c>
      <c r="M78" s="1" t="s">
        <v>95</v>
      </c>
      <c r="N78" s="1" t="s">
        <v>95</v>
      </c>
      <c r="O78" s="1" t="s">
        <v>95</v>
      </c>
      <c r="P78" s="1" t="s">
        <v>177</v>
      </c>
      <c r="Q78" s="1" t="s">
        <v>351</v>
      </c>
    </row>
    <row r="79" spans="1:17" x14ac:dyDescent="0.3">
      <c r="A79" s="1" t="s">
        <v>373</v>
      </c>
      <c r="B79" s="1" t="s">
        <v>374</v>
      </c>
      <c r="C79" s="3">
        <v>99.29</v>
      </c>
      <c r="D79" s="1" t="s">
        <v>83</v>
      </c>
      <c r="E79" s="2">
        <v>3.456</v>
      </c>
      <c r="F79" s="2">
        <v>0.2</v>
      </c>
      <c r="G79" s="2">
        <v>0.2</v>
      </c>
      <c r="H79" s="2">
        <v>27</v>
      </c>
      <c r="I79" s="2">
        <v>16</v>
      </c>
      <c r="J79" s="2">
        <v>8</v>
      </c>
      <c r="K79" s="1" t="s">
        <v>375</v>
      </c>
      <c r="L79" s="1" t="s">
        <v>95</v>
      </c>
      <c r="M79" s="1" t="s">
        <v>95</v>
      </c>
      <c r="N79" s="1" t="s">
        <v>95</v>
      </c>
      <c r="O79" s="1" t="s">
        <v>95</v>
      </c>
      <c r="P79" s="1" t="s">
        <v>177</v>
      </c>
      <c r="Q79" s="1" t="s">
        <v>351</v>
      </c>
    </row>
    <row r="80" spans="1:17" x14ac:dyDescent="0.3">
      <c r="A80" s="1" t="s">
        <v>376</v>
      </c>
      <c r="B80" s="1" t="s">
        <v>377</v>
      </c>
      <c r="C80" s="3">
        <v>163</v>
      </c>
      <c r="D80" s="1" t="s">
        <v>83</v>
      </c>
      <c r="E80" s="2">
        <v>2.4E-2</v>
      </c>
      <c r="F80" s="2">
        <v>0.24399999999999999</v>
      </c>
      <c r="G80" s="2">
        <v>0.24399999999999999</v>
      </c>
      <c r="H80" s="2">
        <v>8</v>
      </c>
      <c r="I80" s="2">
        <v>6</v>
      </c>
      <c r="J80" s="2">
        <v>0.5</v>
      </c>
      <c r="K80" s="1" t="s">
        <v>378</v>
      </c>
      <c r="L80" s="1" t="s">
        <v>95</v>
      </c>
      <c r="M80" s="1" t="s">
        <v>95</v>
      </c>
      <c r="N80" s="1" t="s">
        <v>95</v>
      </c>
      <c r="O80" s="1" t="s">
        <v>95</v>
      </c>
      <c r="P80" s="1" t="s">
        <v>177</v>
      </c>
      <c r="Q80" s="1" t="s">
        <v>351</v>
      </c>
    </row>
    <row r="81" spans="1:17" x14ac:dyDescent="0.3">
      <c r="A81" s="1" t="s">
        <v>379</v>
      </c>
      <c r="B81" s="1" t="s">
        <v>380</v>
      </c>
      <c r="C81" s="3">
        <v>97.44</v>
      </c>
      <c r="D81" s="1" t="s">
        <v>83</v>
      </c>
      <c r="E81" s="2">
        <v>4.8599999999999997E-2</v>
      </c>
      <c r="F81" s="2">
        <v>8.0000000000000002E-3</v>
      </c>
      <c r="G81" s="2">
        <v>8.0000000000000002E-3</v>
      </c>
      <c r="H81" s="2">
        <v>18</v>
      </c>
      <c r="I81" s="2">
        <v>9</v>
      </c>
      <c r="J81" s="2">
        <v>0.3</v>
      </c>
      <c r="K81" s="1" t="s">
        <v>381</v>
      </c>
      <c r="L81" s="1" t="s">
        <v>95</v>
      </c>
      <c r="M81" s="1" t="s">
        <v>95</v>
      </c>
      <c r="N81" s="1" t="s">
        <v>95</v>
      </c>
      <c r="O81" s="1" t="s">
        <v>95</v>
      </c>
      <c r="P81" s="1" t="s">
        <v>177</v>
      </c>
      <c r="Q81" s="1" t="s">
        <v>382</v>
      </c>
    </row>
    <row r="82" spans="1:17" x14ac:dyDescent="0.3">
      <c r="A82" s="1" t="s">
        <v>383</v>
      </c>
      <c r="B82" s="1" t="s">
        <v>384</v>
      </c>
      <c r="C82" s="3">
        <v>89</v>
      </c>
      <c r="D82" s="1" t="s">
        <v>83</v>
      </c>
      <c r="E82" s="2">
        <v>11.583</v>
      </c>
      <c r="F82" s="2">
        <v>0.32</v>
      </c>
      <c r="G82" s="2">
        <v>0.32</v>
      </c>
      <c r="H82" s="2">
        <v>39</v>
      </c>
      <c r="I82" s="2">
        <v>27</v>
      </c>
      <c r="J82" s="2">
        <v>11</v>
      </c>
      <c r="K82" s="1" t="s">
        <v>385</v>
      </c>
      <c r="L82" s="1" t="s">
        <v>95</v>
      </c>
      <c r="M82" s="1" t="s">
        <v>95</v>
      </c>
      <c r="N82" s="1" t="s">
        <v>95</v>
      </c>
      <c r="O82" s="1" t="s">
        <v>95</v>
      </c>
      <c r="P82" s="1" t="s">
        <v>177</v>
      </c>
      <c r="Q82" s="1" t="s">
        <v>351</v>
      </c>
    </row>
    <row r="83" spans="1:17" x14ac:dyDescent="0.3">
      <c r="A83" s="1" t="s">
        <v>386</v>
      </c>
      <c r="B83" s="1" t="s">
        <v>387</v>
      </c>
      <c r="C83" s="3">
        <v>175.01</v>
      </c>
      <c r="D83" s="1" t="s">
        <v>83</v>
      </c>
      <c r="E83" s="2">
        <v>11.583</v>
      </c>
      <c r="F83" s="2">
        <v>0.32</v>
      </c>
      <c r="G83" s="2">
        <v>0.32</v>
      </c>
      <c r="H83" s="2">
        <v>39</v>
      </c>
      <c r="I83" s="2">
        <v>27</v>
      </c>
      <c r="J83" s="2">
        <v>11</v>
      </c>
      <c r="K83" s="1" t="s">
        <v>388</v>
      </c>
      <c r="L83" s="1" t="s">
        <v>95</v>
      </c>
      <c r="M83" s="1" t="s">
        <v>95</v>
      </c>
      <c r="N83" s="1" t="s">
        <v>95</v>
      </c>
      <c r="O83" s="1" t="s">
        <v>95</v>
      </c>
      <c r="P83" s="1" t="s">
        <v>177</v>
      </c>
      <c r="Q83" s="1" t="s">
        <v>351</v>
      </c>
    </row>
    <row r="84" spans="1:17" x14ac:dyDescent="0.3">
      <c r="A84" s="1" t="s">
        <v>389</v>
      </c>
      <c r="B84" s="1" t="s">
        <v>390</v>
      </c>
      <c r="C84" s="3">
        <v>137.04</v>
      </c>
      <c r="D84" s="1" t="s">
        <v>83</v>
      </c>
      <c r="E84" s="2">
        <v>11.583</v>
      </c>
      <c r="F84" s="2">
        <v>0.32</v>
      </c>
      <c r="G84" s="2">
        <v>0.32</v>
      </c>
      <c r="H84" s="2">
        <v>39</v>
      </c>
      <c r="I84" s="2">
        <v>27</v>
      </c>
      <c r="J84" s="2">
        <v>11</v>
      </c>
      <c r="K84" s="1" t="s">
        <v>391</v>
      </c>
      <c r="L84" s="1" t="s">
        <v>95</v>
      </c>
      <c r="M84" s="1" t="s">
        <v>95</v>
      </c>
      <c r="N84" s="1" t="s">
        <v>95</v>
      </c>
      <c r="O84" s="1" t="s">
        <v>95</v>
      </c>
      <c r="P84" s="1" t="s">
        <v>177</v>
      </c>
      <c r="Q84" s="1" t="s">
        <v>351</v>
      </c>
    </row>
    <row r="85" spans="1:17" x14ac:dyDescent="0.3">
      <c r="A85" s="1" t="s">
        <v>392</v>
      </c>
      <c r="B85" s="1" t="s">
        <v>393</v>
      </c>
      <c r="C85" s="3">
        <v>120.04</v>
      </c>
      <c r="D85" s="1" t="s">
        <v>83</v>
      </c>
      <c r="E85" s="2">
        <v>11.583</v>
      </c>
      <c r="F85" s="2">
        <v>0.32</v>
      </c>
      <c r="G85" s="2">
        <v>0.32</v>
      </c>
      <c r="H85" s="2">
        <v>39</v>
      </c>
      <c r="I85" s="2">
        <v>27</v>
      </c>
      <c r="J85" s="2">
        <v>11</v>
      </c>
      <c r="K85" s="1" t="s">
        <v>394</v>
      </c>
      <c r="L85" s="1" t="s">
        <v>95</v>
      </c>
      <c r="M85" s="1" t="s">
        <v>95</v>
      </c>
      <c r="N85" s="1" t="s">
        <v>95</v>
      </c>
      <c r="O85" s="1" t="s">
        <v>95</v>
      </c>
      <c r="P85" s="1" t="s">
        <v>177</v>
      </c>
      <c r="Q85" s="1" t="s">
        <v>351</v>
      </c>
    </row>
    <row r="86" spans="1:17" x14ac:dyDescent="0.3">
      <c r="A86" s="1" t="s">
        <v>395</v>
      </c>
      <c r="B86" s="1" t="s">
        <v>396</v>
      </c>
      <c r="C86" s="3">
        <v>71.180000000000007</v>
      </c>
      <c r="D86" s="1" t="s">
        <v>83</v>
      </c>
      <c r="E86" s="2">
        <v>11.583</v>
      </c>
      <c r="F86" s="2">
        <v>0.32</v>
      </c>
      <c r="G86" s="2">
        <v>0.32</v>
      </c>
      <c r="H86" s="2">
        <v>39</v>
      </c>
      <c r="I86" s="2">
        <v>27</v>
      </c>
      <c r="J86" s="2">
        <v>11</v>
      </c>
      <c r="K86" s="1" t="s">
        <v>397</v>
      </c>
      <c r="L86" s="1" t="s">
        <v>95</v>
      </c>
      <c r="M86" s="1" t="s">
        <v>95</v>
      </c>
      <c r="N86" s="1" t="s">
        <v>95</v>
      </c>
      <c r="O86" s="1" t="s">
        <v>95</v>
      </c>
      <c r="P86" s="1" t="s">
        <v>177</v>
      </c>
      <c r="Q86" s="1" t="s">
        <v>351</v>
      </c>
    </row>
    <row r="87" spans="1:17" x14ac:dyDescent="0.3">
      <c r="A87" s="1" t="s">
        <v>398</v>
      </c>
      <c r="B87" s="1" t="s">
        <v>399</v>
      </c>
      <c r="C87" s="3">
        <v>114.61</v>
      </c>
      <c r="D87" s="1" t="s">
        <v>83</v>
      </c>
      <c r="E87" s="2">
        <v>12109.5</v>
      </c>
      <c r="F87" s="2">
        <v>0.32</v>
      </c>
      <c r="G87" s="2">
        <v>0.32</v>
      </c>
      <c r="H87" s="2">
        <v>39</v>
      </c>
      <c r="I87" s="2">
        <v>27</v>
      </c>
      <c r="J87" s="2">
        <v>11.5</v>
      </c>
      <c r="K87" s="1" t="s">
        <v>400</v>
      </c>
      <c r="L87" s="1" t="s">
        <v>95</v>
      </c>
      <c r="M87" s="1" t="s">
        <v>95</v>
      </c>
      <c r="N87" s="1" t="s">
        <v>95</v>
      </c>
      <c r="O87" s="1" t="s">
        <v>95</v>
      </c>
      <c r="P87" s="1" t="s">
        <v>177</v>
      </c>
      <c r="Q87" s="1" t="s">
        <v>351</v>
      </c>
    </row>
    <row r="88" spans="1:17" x14ac:dyDescent="0.3">
      <c r="A88" s="1" t="s">
        <v>401</v>
      </c>
      <c r="B88" s="1" t="s">
        <v>402</v>
      </c>
      <c r="C88" s="3">
        <v>191.35</v>
      </c>
      <c r="D88" s="1" t="s">
        <v>83</v>
      </c>
      <c r="E88" s="2">
        <v>3.2399999999999998E-2</v>
      </c>
      <c r="F88" s="2">
        <v>4.0000000000000001E-3</v>
      </c>
      <c r="G88" s="2">
        <v>4.0000000000000001E-3</v>
      </c>
      <c r="H88" s="2">
        <v>18</v>
      </c>
      <c r="I88" s="2">
        <v>9</v>
      </c>
      <c r="J88" s="2">
        <v>0.2</v>
      </c>
      <c r="K88" s="1" t="s">
        <v>403</v>
      </c>
      <c r="L88" s="1" t="s">
        <v>95</v>
      </c>
      <c r="M88" s="1" t="s">
        <v>95</v>
      </c>
      <c r="N88" s="1" t="s">
        <v>95</v>
      </c>
      <c r="O88" s="1" t="s">
        <v>95</v>
      </c>
      <c r="P88" s="1" t="s">
        <v>177</v>
      </c>
      <c r="Q88" s="1" t="s">
        <v>382</v>
      </c>
    </row>
    <row r="89" spans="1:17" x14ac:dyDescent="0.3">
      <c r="A89" s="1" t="s">
        <v>404</v>
      </c>
      <c r="B89" s="1" t="s">
        <v>405</v>
      </c>
      <c r="C89" s="3">
        <v>29.75</v>
      </c>
      <c r="D89" s="1" t="s">
        <v>83</v>
      </c>
      <c r="E89" s="2">
        <v>0.1134</v>
      </c>
      <c r="F89" s="2">
        <v>0.29499999999999998</v>
      </c>
      <c r="G89" s="2">
        <v>0.29499999999999998</v>
      </c>
      <c r="H89" s="2">
        <v>18</v>
      </c>
      <c r="I89" s="2">
        <v>9</v>
      </c>
      <c r="J89" s="2">
        <v>0.7</v>
      </c>
      <c r="K89" s="1" t="s">
        <v>406</v>
      </c>
      <c r="L89" s="1" t="s">
        <v>95</v>
      </c>
      <c r="M89" s="1" t="s">
        <v>95</v>
      </c>
      <c r="N89" s="1" t="s">
        <v>95</v>
      </c>
      <c r="O89" s="1" t="s">
        <v>95</v>
      </c>
      <c r="P89" s="1" t="s">
        <v>177</v>
      </c>
      <c r="Q89" s="1" t="s">
        <v>407</v>
      </c>
    </row>
    <row r="90" spans="1:17" x14ac:dyDescent="0.3">
      <c r="A90" s="1" t="s">
        <v>408</v>
      </c>
      <c r="B90" s="1" t="s">
        <v>409</v>
      </c>
      <c r="C90" s="3">
        <v>78.930000000000007</v>
      </c>
      <c r="D90" s="1" t="s">
        <v>83</v>
      </c>
      <c r="E90" s="2">
        <v>1.5</v>
      </c>
      <c r="F90" s="2">
        <v>0.45</v>
      </c>
      <c r="G90" s="2">
        <v>0.45</v>
      </c>
      <c r="H90" s="2">
        <v>30</v>
      </c>
      <c r="I90" s="2">
        <v>25</v>
      </c>
      <c r="J90" s="2">
        <v>2</v>
      </c>
      <c r="K90" s="1" t="s">
        <v>410</v>
      </c>
      <c r="L90" s="1" t="s">
        <v>95</v>
      </c>
      <c r="M90" s="1" t="s">
        <v>95</v>
      </c>
      <c r="N90" s="1" t="s">
        <v>95</v>
      </c>
      <c r="O90" s="1" t="s">
        <v>95</v>
      </c>
      <c r="P90" s="1" t="s">
        <v>177</v>
      </c>
      <c r="Q90" s="1" t="s">
        <v>351</v>
      </c>
    </row>
    <row r="91" spans="1:17" x14ac:dyDescent="0.3">
      <c r="A91" s="1" t="s">
        <v>411</v>
      </c>
      <c r="B91" s="1" t="s">
        <v>412</v>
      </c>
      <c r="C91" s="3">
        <v>166.12</v>
      </c>
      <c r="D91" s="1" t="s">
        <v>83</v>
      </c>
      <c r="E91" s="2">
        <v>4.8599999999999997E-2</v>
      </c>
      <c r="F91" s="2">
        <v>4.0000000000000001E-3</v>
      </c>
      <c r="G91" s="2">
        <v>4.0000000000000001E-3</v>
      </c>
      <c r="H91" s="2">
        <v>18</v>
      </c>
      <c r="I91" s="2">
        <v>9</v>
      </c>
      <c r="J91" s="2">
        <v>0.3</v>
      </c>
      <c r="K91" s="1" t="s">
        <v>413</v>
      </c>
      <c r="L91" s="1" t="s">
        <v>95</v>
      </c>
      <c r="M91" s="1" t="s">
        <v>95</v>
      </c>
      <c r="N91" s="1" t="s">
        <v>95</v>
      </c>
      <c r="O91" s="1" t="s">
        <v>95</v>
      </c>
      <c r="P91" s="1" t="s">
        <v>89</v>
      </c>
      <c r="Q91" s="1" t="s">
        <v>351</v>
      </c>
    </row>
    <row r="92" spans="1:17" x14ac:dyDescent="0.3">
      <c r="A92" s="1" t="s">
        <v>414</v>
      </c>
      <c r="B92" s="1" t="s">
        <v>415</v>
      </c>
      <c r="C92" s="3">
        <v>159.38999999999999</v>
      </c>
      <c r="D92" s="1" t="s">
        <v>83</v>
      </c>
      <c r="E92" s="2">
        <v>2.4E-2</v>
      </c>
      <c r="F92" s="2">
        <v>0.4</v>
      </c>
      <c r="G92" s="2">
        <v>0.4</v>
      </c>
      <c r="H92" s="2">
        <v>8</v>
      </c>
      <c r="I92" s="2">
        <v>6</v>
      </c>
      <c r="J92" s="2">
        <v>0.5</v>
      </c>
      <c r="K92" s="1" t="s">
        <v>416</v>
      </c>
      <c r="L92" s="1" t="s">
        <v>95</v>
      </c>
      <c r="M92" s="1" t="s">
        <v>95</v>
      </c>
      <c r="N92" s="1" t="s">
        <v>95</v>
      </c>
      <c r="O92" s="1" t="s">
        <v>95</v>
      </c>
      <c r="P92" s="1" t="s">
        <v>177</v>
      </c>
      <c r="Q92" s="1" t="s">
        <v>351</v>
      </c>
    </row>
    <row r="93" spans="1:17" x14ac:dyDescent="0.3">
      <c r="A93" s="1" t="s">
        <v>417</v>
      </c>
      <c r="B93" s="1" t="s">
        <v>418</v>
      </c>
      <c r="C93" s="3">
        <v>164.76</v>
      </c>
      <c r="D93" s="1" t="s">
        <v>83</v>
      </c>
      <c r="E93" s="2">
        <v>3.2399999999999998E-2</v>
      </c>
      <c r="F93" s="2">
        <v>8.0000000000000002E-3</v>
      </c>
      <c r="G93" s="2">
        <v>8.0000000000000002E-3</v>
      </c>
      <c r="H93" s="2">
        <v>18</v>
      </c>
      <c r="I93" s="2">
        <v>9</v>
      </c>
      <c r="J93" s="2">
        <v>0.2</v>
      </c>
      <c r="K93" s="1" t="s">
        <v>419</v>
      </c>
      <c r="L93" s="1" t="s">
        <v>95</v>
      </c>
      <c r="M93" s="1" t="s">
        <v>95</v>
      </c>
      <c r="N93" s="1" t="s">
        <v>95</v>
      </c>
      <c r="O93" s="1" t="s">
        <v>95</v>
      </c>
      <c r="P93" s="1" t="s">
        <v>177</v>
      </c>
      <c r="Q93" s="1" t="s">
        <v>382</v>
      </c>
    </row>
    <row r="94" spans="1:17" x14ac:dyDescent="0.3">
      <c r="A94" s="1" t="s">
        <v>420</v>
      </c>
      <c r="B94" s="1" t="s">
        <v>421</v>
      </c>
      <c r="C94" s="3">
        <v>57.6</v>
      </c>
      <c r="D94" s="1" t="s">
        <v>83</v>
      </c>
      <c r="E94" s="2">
        <v>20.163</v>
      </c>
      <c r="F94" s="2">
        <v>0.441</v>
      </c>
      <c r="G94" s="2">
        <v>0.441</v>
      </c>
      <c r="H94" s="2">
        <v>47</v>
      </c>
      <c r="I94" s="2">
        <v>33</v>
      </c>
      <c r="J94" s="2">
        <v>13</v>
      </c>
      <c r="K94" s="1" t="s">
        <v>422</v>
      </c>
      <c r="L94" s="1" t="s">
        <v>95</v>
      </c>
      <c r="M94" s="1" t="s">
        <v>95</v>
      </c>
      <c r="N94" s="1" t="s">
        <v>95</v>
      </c>
      <c r="O94" s="1" t="s">
        <v>95</v>
      </c>
      <c r="P94" s="1" t="s">
        <v>177</v>
      </c>
      <c r="Q94" s="1" t="s">
        <v>351</v>
      </c>
    </row>
    <row r="95" spans="1:17" x14ac:dyDescent="0.3">
      <c r="A95" s="1" t="s">
        <v>423</v>
      </c>
      <c r="B95" s="1" t="s">
        <v>424</v>
      </c>
      <c r="C95" s="3">
        <v>163.01</v>
      </c>
      <c r="D95" s="1" t="s">
        <v>83</v>
      </c>
      <c r="E95" s="2">
        <v>4.8599999999999997E-2</v>
      </c>
      <c r="F95" s="2">
        <v>8.0000000000000002E-3</v>
      </c>
      <c r="G95" s="2">
        <v>8.0000000000000002E-3</v>
      </c>
      <c r="H95" s="2">
        <v>18</v>
      </c>
      <c r="I95" s="2">
        <v>9</v>
      </c>
      <c r="J95" s="2">
        <v>0.3</v>
      </c>
      <c r="K95" s="1" t="s">
        <v>425</v>
      </c>
      <c r="L95" s="1" t="s">
        <v>95</v>
      </c>
      <c r="M95" s="1" t="s">
        <v>95</v>
      </c>
      <c r="N95" s="1" t="s">
        <v>95</v>
      </c>
      <c r="O95" s="1" t="s">
        <v>95</v>
      </c>
      <c r="P95" s="1" t="s">
        <v>177</v>
      </c>
      <c r="Q95" s="1" t="s">
        <v>351</v>
      </c>
    </row>
    <row r="96" spans="1:17" x14ac:dyDescent="0.3">
      <c r="A96" s="1" t="s">
        <v>426</v>
      </c>
      <c r="B96" s="1" t="s">
        <v>427</v>
      </c>
      <c r="C96" s="3">
        <v>93.47</v>
      </c>
      <c r="D96" s="1" t="s">
        <v>83</v>
      </c>
      <c r="E96" s="2">
        <v>20.163</v>
      </c>
      <c r="F96" s="2">
        <v>0.65</v>
      </c>
      <c r="G96" s="2">
        <v>0.65</v>
      </c>
      <c r="H96" s="2">
        <v>47</v>
      </c>
      <c r="I96" s="2">
        <v>33</v>
      </c>
      <c r="J96" s="2">
        <v>13</v>
      </c>
      <c r="K96" s="1" t="s">
        <v>428</v>
      </c>
      <c r="L96" s="1" t="s">
        <v>95</v>
      </c>
      <c r="M96" s="1" t="s">
        <v>95</v>
      </c>
      <c r="N96" s="1" t="s">
        <v>95</v>
      </c>
      <c r="O96" s="1" t="s">
        <v>95</v>
      </c>
      <c r="P96" s="1" t="s">
        <v>177</v>
      </c>
      <c r="Q96" s="1" t="s">
        <v>351</v>
      </c>
    </row>
    <row r="97" spans="1:17" x14ac:dyDescent="0.3">
      <c r="A97" s="1" t="s">
        <v>429</v>
      </c>
      <c r="B97" s="1" t="s">
        <v>430</v>
      </c>
      <c r="C97" s="3">
        <v>44.41</v>
      </c>
      <c r="D97" s="1" t="s">
        <v>83</v>
      </c>
      <c r="E97" s="2">
        <v>20.163</v>
      </c>
      <c r="F97" s="2">
        <v>0.34</v>
      </c>
      <c r="G97" s="2">
        <v>0.34</v>
      </c>
      <c r="H97" s="2">
        <v>47</v>
      </c>
      <c r="I97" s="2">
        <v>33</v>
      </c>
      <c r="J97" s="2">
        <v>13</v>
      </c>
      <c r="K97" s="1" t="s">
        <v>431</v>
      </c>
      <c r="L97" s="1" t="s">
        <v>95</v>
      </c>
      <c r="M97" s="1" t="s">
        <v>95</v>
      </c>
      <c r="N97" s="1" t="s">
        <v>95</v>
      </c>
      <c r="O97" s="1" t="s">
        <v>95</v>
      </c>
      <c r="P97" s="1" t="s">
        <v>177</v>
      </c>
      <c r="Q97" s="1" t="s">
        <v>351</v>
      </c>
    </row>
    <row r="98" spans="1:17" x14ac:dyDescent="0.3">
      <c r="A98" s="1" t="s">
        <v>432</v>
      </c>
      <c r="B98" s="1" t="s">
        <v>433</v>
      </c>
      <c r="C98" s="3">
        <v>44.15</v>
      </c>
      <c r="D98" s="1" t="s">
        <v>83</v>
      </c>
      <c r="E98" s="2">
        <v>20.163</v>
      </c>
      <c r="F98" s="2">
        <v>0.39</v>
      </c>
      <c r="G98" s="2">
        <v>0.39</v>
      </c>
      <c r="H98" s="2">
        <v>47</v>
      </c>
      <c r="I98" s="2">
        <v>33</v>
      </c>
      <c r="J98" s="2">
        <v>13</v>
      </c>
      <c r="K98" s="1" t="s">
        <v>434</v>
      </c>
      <c r="L98" s="1" t="s">
        <v>95</v>
      </c>
      <c r="M98" s="1" t="s">
        <v>95</v>
      </c>
      <c r="N98" s="1" t="s">
        <v>95</v>
      </c>
      <c r="O98" s="1" t="s">
        <v>95</v>
      </c>
      <c r="P98" s="1" t="s">
        <v>177</v>
      </c>
      <c r="Q98" s="1" t="s">
        <v>351</v>
      </c>
    </row>
    <row r="99" spans="1:17" x14ac:dyDescent="0.3">
      <c r="A99" s="1" t="s">
        <v>21</v>
      </c>
      <c r="B99" s="1" t="s">
        <v>435</v>
      </c>
      <c r="C99" s="3">
        <v>195.62</v>
      </c>
      <c r="D99" s="1" t="s">
        <v>83</v>
      </c>
      <c r="E99" s="2">
        <v>20.163</v>
      </c>
      <c r="F99" s="2">
        <v>0.39</v>
      </c>
      <c r="G99" s="2">
        <v>0.39</v>
      </c>
      <c r="H99" s="2">
        <v>47</v>
      </c>
      <c r="I99" s="2">
        <v>33</v>
      </c>
      <c r="J99" s="2">
        <v>13</v>
      </c>
      <c r="K99" s="1" t="s">
        <v>436</v>
      </c>
      <c r="L99" s="1" t="s">
        <v>95</v>
      </c>
      <c r="M99" s="1" t="s">
        <v>95</v>
      </c>
      <c r="N99" s="1" t="s">
        <v>95</v>
      </c>
      <c r="O99" s="1" t="s">
        <v>95</v>
      </c>
      <c r="P99" s="1" t="s">
        <v>177</v>
      </c>
      <c r="Q99" s="1" t="s">
        <v>351</v>
      </c>
    </row>
    <row r="100" spans="1:17" x14ac:dyDescent="0.3">
      <c r="A100" s="1" t="s">
        <v>437</v>
      </c>
      <c r="B100" s="1" t="s">
        <v>438</v>
      </c>
      <c r="C100" s="3">
        <v>48.09</v>
      </c>
      <c r="D100" s="1" t="s">
        <v>83</v>
      </c>
      <c r="E100" s="2">
        <v>20.163</v>
      </c>
      <c r="F100" s="2">
        <v>0.441</v>
      </c>
      <c r="G100" s="2">
        <v>0.441</v>
      </c>
      <c r="H100" s="2">
        <v>47</v>
      </c>
      <c r="I100" s="2">
        <v>33</v>
      </c>
      <c r="J100" s="2">
        <v>13</v>
      </c>
      <c r="K100" s="1" t="s">
        <v>439</v>
      </c>
      <c r="L100" s="1" t="s">
        <v>95</v>
      </c>
      <c r="M100" s="1" t="s">
        <v>95</v>
      </c>
      <c r="N100" s="1" t="s">
        <v>95</v>
      </c>
      <c r="O100" s="1" t="s">
        <v>95</v>
      </c>
      <c r="P100" s="1" t="s">
        <v>177</v>
      </c>
      <c r="Q100" s="1" t="s">
        <v>351</v>
      </c>
    </row>
    <row r="101" spans="1:17" x14ac:dyDescent="0.3">
      <c r="A101" s="1" t="s">
        <v>440</v>
      </c>
      <c r="B101" s="1" t="s">
        <v>441</v>
      </c>
      <c r="C101" s="3">
        <v>43.28</v>
      </c>
      <c r="D101" s="1" t="s">
        <v>83</v>
      </c>
      <c r="E101" s="2">
        <v>20.163</v>
      </c>
      <c r="F101" s="2">
        <v>0.65</v>
      </c>
      <c r="G101" s="2">
        <v>0.65</v>
      </c>
      <c r="H101" s="2">
        <v>47</v>
      </c>
      <c r="I101" s="2">
        <v>33</v>
      </c>
      <c r="J101" s="2">
        <v>13</v>
      </c>
      <c r="K101" s="1" t="s">
        <v>442</v>
      </c>
      <c r="L101" s="1" t="s">
        <v>95</v>
      </c>
      <c r="M101" s="1" t="s">
        <v>95</v>
      </c>
      <c r="N101" s="1" t="s">
        <v>95</v>
      </c>
      <c r="O101" s="1" t="s">
        <v>95</v>
      </c>
      <c r="P101" s="1" t="s">
        <v>177</v>
      </c>
      <c r="Q101" s="1" t="s">
        <v>351</v>
      </c>
    </row>
    <row r="102" spans="1:17" x14ac:dyDescent="0.3">
      <c r="A102" s="1" t="s">
        <v>443</v>
      </c>
      <c r="B102" s="1" t="s">
        <v>444</v>
      </c>
      <c r="C102" s="3">
        <v>163.01</v>
      </c>
      <c r="D102" s="1" t="s">
        <v>83</v>
      </c>
      <c r="E102" s="2">
        <v>20.163</v>
      </c>
      <c r="F102" s="2">
        <v>0.435</v>
      </c>
      <c r="G102" s="2">
        <v>0.435</v>
      </c>
      <c r="H102" s="2">
        <v>47</v>
      </c>
      <c r="I102" s="2">
        <v>33</v>
      </c>
      <c r="J102" s="2">
        <v>13</v>
      </c>
      <c r="K102" s="1" t="s">
        <v>445</v>
      </c>
      <c r="L102" s="1" t="s">
        <v>95</v>
      </c>
      <c r="M102" s="1" t="s">
        <v>95</v>
      </c>
      <c r="N102" s="1" t="s">
        <v>95</v>
      </c>
      <c r="O102" s="1" t="s">
        <v>95</v>
      </c>
      <c r="P102" s="1" t="s">
        <v>177</v>
      </c>
      <c r="Q102" s="1" t="s">
        <v>351</v>
      </c>
    </row>
    <row r="103" spans="1:17" x14ac:dyDescent="0.3">
      <c r="A103" s="1" t="s">
        <v>446</v>
      </c>
      <c r="B103" s="1" t="s">
        <v>447</v>
      </c>
      <c r="C103" s="3">
        <v>44.84</v>
      </c>
      <c r="D103" s="1" t="s">
        <v>83</v>
      </c>
      <c r="E103" s="2">
        <v>20.163</v>
      </c>
      <c r="F103" s="2">
        <v>0.435</v>
      </c>
      <c r="G103" s="2">
        <v>0.435</v>
      </c>
      <c r="H103" s="2">
        <v>47</v>
      </c>
      <c r="I103" s="2">
        <v>33</v>
      </c>
      <c r="J103" s="2">
        <v>13</v>
      </c>
      <c r="K103" s="1" t="s">
        <v>448</v>
      </c>
      <c r="L103" s="1" t="s">
        <v>95</v>
      </c>
      <c r="M103" s="1" t="s">
        <v>95</v>
      </c>
      <c r="N103" s="1" t="s">
        <v>95</v>
      </c>
      <c r="O103" s="1" t="s">
        <v>95</v>
      </c>
      <c r="P103" s="1" t="s">
        <v>177</v>
      </c>
      <c r="Q103" s="1" t="s">
        <v>351</v>
      </c>
    </row>
    <row r="104" spans="1:17" x14ac:dyDescent="0.3">
      <c r="A104" s="1" t="s">
        <v>449</v>
      </c>
      <c r="B104" s="1" t="s">
        <v>450</v>
      </c>
      <c r="C104" s="3">
        <v>57.19</v>
      </c>
      <c r="D104" s="1" t="s">
        <v>83</v>
      </c>
      <c r="E104" s="2">
        <v>57.792000000000002</v>
      </c>
      <c r="F104" s="2">
        <v>0.2</v>
      </c>
      <c r="G104" s="2">
        <v>0.2</v>
      </c>
      <c r="H104" s="2">
        <v>42</v>
      </c>
      <c r="I104" s="2">
        <v>43</v>
      </c>
      <c r="J104" s="2">
        <v>32</v>
      </c>
      <c r="K104" s="1" t="s">
        <v>451</v>
      </c>
      <c r="L104" s="1" t="s">
        <v>95</v>
      </c>
      <c r="M104" s="1" t="s">
        <v>95</v>
      </c>
      <c r="N104" s="1" t="s">
        <v>95</v>
      </c>
      <c r="O104" s="1" t="s">
        <v>95</v>
      </c>
      <c r="P104" s="1" t="s">
        <v>177</v>
      </c>
      <c r="Q104" s="1" t="s">
        <v>351</v>
      </c>
    </row>
    <row r="105" spans="1:17" x14ac:dyDescent="0.3">
      <c r="A105" s="1" t="s">
        <v>452</v>
      </c>
      <c r="B105" s="1" t="s">
        <v>450</v>
      </c>
      <c r="C105" s="3">
        <v>64.25</v>
      </c>
      <c r="D105" s="1" t="s">
        <v>83</v>
      </c>
      <c r="E105" s="2">
        <v>4.8599999999999997E-2</v>
      </c>
      <c r="F105" s="2">
        <v>8.0000000000000002E-3</v>
      </c>
      <c r="G105" s="2">
        <v>8.0000000000000002E-3</v>
      </c>
      <c r="H105" s="2">
        <v>18</v>
      </c>
      <c r="I105" s="2">
        <v>9</v>
      </c>
      <c r="J105" s="2">
        <v>0.3</v>
      </c>
      <c r="K105" s="1" t="s">
        <v>453</v>
      </c>
      <c r="L105" s="1" t="s">
        <v>95</v>
      </c>
      <c r="M105" s="1" t="s">
        <v>95</v>
      </c>
      <c r="N105" s="1" t="s">
        <v>95</v>
      </c>
      <c r="O105" s="1" t="s">
        <v>95</v>
      </c>
      <c r="P105" s="1" t="s">
        <v>177</v>
      </c>
      <c r="Q105" s="1" t="s">
        <v>382</v>
      </c>
    </row>
    <row r="106" spans="1:17" x14ac:dyDescent="0.3">
      <c r="A106" s="1" t="s">
        <v>454</v>
      </c>
      <c r="B106" s="1" t="s">
        <v>455</v>
      </c>
      <c r="C106" s="3">
        <v>118.46</v>
      </c>
      <c r="D106" s="1" t="s">
        <v>83</v>
      </c>
      <c r="E106" s="2">
        <v>11.583</v>
      </c>
      <c r="F106" s="2">
        <v>0.3</v>
      </c>
      <c r="G106" s="2">
        <v>0.3</v>
      </c>
      <c r="H106" s="2">
        <v>39</v>
      </c>
      <c r="I106" s="2">
        <v>27</v>
      </c>
      <c r="J106" s="2">
        <v>11</v>
      </c>
      <c r="K106" s="1" t="s">
        <v>456</v>
      </c>
      <c r="L106" s="1" t="s">
        <v>95</v>
      </c>
      <c r="M106" s="1" t="s">
        <v>95</v>
      </c>
      <c r="N106" s="1" t="s">
        <v>95</v>
      </c>
      <c r="O106" s="1" t="s">
        <v>95</v>
      </c>
      <c r="P106" s="1" t="s">
        <v>177</v>
      </c>
      <c r="Q106" s="1" t="s">
        <v>382</v>
      </c>
    </row>
    <row r="107" spans="1:17" x14ac:dyDescent="0.3">
      <c r="A107" s="1" t="s">
        <v>457</v>
      </c>
      <c r="B107" s="1" t="s">
        <v>458</v>
      </c>
      <c r="C107" s="3">
        <v>21.42</v>
      </c>
      <c r="D107" s="1" t="s">
        <v>83</v>
      </c>
      <c r="E107" s="2">
        <v>1.68</v>
      </c>
      <c r="F107" s="2">
        <v>0.26200000000000001</v>
      </c>
      <c r="G107" s="2">
        <v>0.26200000000000001</v>
      </c>
      <c r="H107" s="2">
        <v>16</v>
      </c>
      <c r="I107" s="2">
        <v>15</v>
      </c>
      <c r="J107" s="2">
        <v>7</v>
      </c>
      <c r="K107" s="1" t="s">
        <v>459</v>
      </c>
      <c r="L107" s="1" t="s">
        <v>95</v>
      </c>
      <c r="M107" s="1" t="s">
        <v>95</v>
      </c>
      <c r="N107" s="1" t="s">
        <v>95</v>
      </c>
      <c r="O107" s="1" t="s">
        <v>95</v>
      </c>
      <c r="P107" s="1" t="s">
        <v>177</v>
      </c>
      <c r="Q107" s="1" t="s">
        <v>351</v>
      </c>
    </row>
    <row r="108" spans="1:17" x14ac:dyDescent="0.3">
      <c r="A108" s="1" t="s">
        <v>460</v>
      </c>
      <c r="B108" s="1" t="s">
        <v>461</v>
      </c>
      <c r="C108" s="3">
        <v>21.42</v>
      </c>
      <c r="D108" s="1" t="s">
        <v>83</v>
      </c>
      <c r="E108" s="2">
        <v>11.583</v>
      </c>
      <c r="F108" s="2">
        <v>0.3</v>
      </c>
      <c r="G108" s="2">
        <v>0.3</v>
      </c>
      <c r="H108" s="2">
        <v>39</v>
      </c>
      <c r="I108" s="2">
        <v>27</v>
      </c>
      <c r="J108" s="2">
        <v>11</v>
      </c>
      <c r="K108" s="1" t="s">
        <v>462</v>
      </c>
      <c r="L108" s="1" t="s">
        <v>95</v>
      </c>
      <c r="M108" s="1" t="s">
        <v>95</v>
      </c>
      <c r="N108" s="1" t="s">
        <v>95</v>
      </c>
      <c r="O108" s="1" t="s">
        <v>95</v>
      </c>
      <c r="P108" s="1" t="s">
        <v>89</v>
      </c>
      <c r="Q108" s="1" t="s">
        <v>382</v>
      </c>
    </row>
    <row r="109" spans="1:17" x14ac:dyDescent="0.3">
      <c r="A109" s="1" t="s">
        <v>463</v>
      </c>
      <c r="B109" s="1" t="s">
        <v>464</v>
      </c>
      <c r="C109" s="3">
        <v>26.37</v>
      </c>
      <c r="D109" s="1" t="s">
        <v>83</v>
      </c>
      <c r="E109" s="2">
        <v>25.96</v>
      </c>
      <c r="F109" s="2">
        <v>0.441</v>
      </c>
      <c r="G109" s="2">
        <v>0.441</v>
      </c>
      <c r="H109" s="2">
        <v>59</v>
      </c>
      <c r="I109" s="2">
        <v>40</v>
      </c>
      <c r="J109" s="2">
        <v>11</v>
      </c>
      <c r="K109" s="1" t="s">
        <v>465</v>
      </c>
      <c r="L109" s="1" t="s">
        <v>95</v>
      </c>
      <c r="M109" s="1" t="s">
        <v>95</v>
      </c>
      <c r="N109" s="1" t="s">
        <v>95</v>
      </c>
      <c r="O109" s="1" t="s">
        <v>95</v>
      </c>
      <c r="P109" s="1" t="s">
        <v>177</v>
      </c>
      <c r="Q109" s="1" t="s">
        <v>351</v>
      </c>
    </row>
    <row r="110" spans="1:17" x14ac:dyDescent="0.3">
      <c r="A110" s="1" t="s">
        <v>466</v>
      </c>
      <c r="B110" s="1" t="s">
        <v>467</v>
      </c>
      <c r="C110" s="3">
        <v>21.42</v>
      </c>
      <c r="D110" s="1" t="s">
        <v>83</v>
      </c>
      <c r="E110" s="2">
        <v>25.96</v>
      </c>
      <c r="F110" s="2">
        <v>0.441</v>
      </c>
      <c r="G110" s="2">
        <v>0.441</v>
      </c>
      <c r="H110" s="2">
        <v>59</v>
      </c>
      <c r="I110" s="2">
        <v>40</v>
      </c>
      <c r="J110" s="2">
        <v>11</v>
      </c>
      <c r="K110" s="1" t="s">
        <v>468</v>
      </c>
      <c r="L110" s="1" t="s">
        <v>95</v>
      </c>
      <c r="M110" s="1" t="s">
        <v>95</v>
      </c>
      <c r="N110" s="1" t="s">
        <v>95</v>
      </c>
      <c r="O110" s="1" t="s">
        <v>95</v>
      </c>
      <c r="P110" s="1" t="s">
        <v>177</v>
      </c>
      <c r="Q110" s="1" t="s">
        <v>351</v>
      </c>
    </row>
    <row r="111" spans="1:17" x14ac:dyDescent="0.3">
      <c r="A111" s="1" t="s">
        <v>469</v>
      </c>
      <c r="B111" s="1" t="s">
        <v>470</v>
      </c>
      <c r="C111" s="3">
        <v>21.42</v>
      </c>
      <c r="D111" s="1" t="s">
        <v>83</v>
      </c>
      <c r="E111" s="2">
        <v>25.96</v>
      </c>
      <c r="F111" s="2">
        <v>0.441</v>
      </c>
      <c r="G111" s="2">
        <v>0.441</v>
      </c>
      <c r="H111" s="2">
        <v>59</v>
      </c>
      <c r="I111" s="2">
        <v>40</v>
      </c>
      <c r="J111" s="2">
        <v>11</v>
      </c>
      <c r="K111" s="1" t="s">
        <v>471</v>
      </c>
      <c r="L111" s="1" t="s">
        <v>95</v>
      </c>
      <c r="M111" s="1" t="s">
        <v>95</v>
      </c>
      <c r="N111" s="1" t="s">
        <v>95</v>
      </c>
      <c r="O111" s="1" t="s">
        <v>95</v>
      </c>
      <c r="P111" s="1" t="s">
        <v>177</v>
      </c>
      <c r="Q111" s="1" t="s">
        <v>351</v>
      </c>
    </row>
    <row r="112" spans="1:17" x14ac:dyDescent="0.3">
      <c r="A112" s="1" t="s">
        <v>472</v>
      </c>
      <c r="B112" s="1" t="s">
        <v>473</v>
      </c>
      <c r="C112" s="3">
        <v>26.37</v>
      </c>
      <c r="D112" s="1" t="s">
        <v>83</v>
      </c>
      <c r="E112" s="2">
        <v>9</v>
      </c>
      <c r="F112" s="2">
        <v>0.22</v>
      </c>
      <c r="G112" s="2">
        <v>0.22</v>
      </c>
      <c r="H112" s="2">
        <v>30</v>
      </c>
      <c r="I112" s="2">
        <v>25</v>
      </c>
      <c r="J112" s="2">
        <v>12</v>
      </c>
      <c r="K112" s="1" t="s">
        <v>474</v>
      </c>
      <c r="L112" s="1" t="s">
        <v>95</v>
      </c>
      <c r="M112" s="1" t="s">
        <v>95</v>
      </c>
      <c r="N112" s="1" t="s">
        <v>95</v>
      </c>
      <c r="O112" s="1" t="s">
        <v>95</v>
      </c>
      <c r="P112" s="1" t="s">
        <v>177</v>
      </c>
      <c r="Q112" s="1" t="s">
        <v>351</v>
      </c>
    </row>
    <row r="113" spans="1:17" x14ac:dyDescent="0.3">
      <c r="A113" s="1" t="s">
        <v>475</v>
      </c>
      <c r="B113" s="1" t="s">
        <v>476</v>
      </c>
      <c r="C113" s="3">
        <v>26.37</v>
      </c>
      <c r="D113" s="1" t="s">
        <v>83</v>
      </c>
      <c r="E113" s="2">
        <v>9</v>
      </c>
      <c r="F113" s="2">
        <v>0.22</v>
      </c>
      <c r="G113" s="2">
        <v>0.22</v>
      </c>
      <c r="H113" s="2">
        <v>30</v>
      </c>
      <c r="I113" s="2">
        <v>25</v>
      </c>
      <c r="J113" s="2">
        <v>12</v>
      </c>
      <c r="K113" s="1" t="s">
        <v>477</v>
      </c>
      <c r="L113" s="1" t="s">
        <v>95</v>
      </c>
      <c r="M113" s="1" t="s">
        <v>95</v>
      </c>
      <c r="N113" s="1" t="s">
        <v>95</v>
      </c>
      <c r="O113" s="1" t="s">
        <v>95</v>
      </c>
      <c r="P113" s="1" t="s">
        <v>177</v>
      </c>
      <c r="Q113" s="1" t="s">
        <v>351</v>
      </c>
    </row>
    <row r="114" spans="1:17" x14ac:dyDescent="0.3">
      <c r="A114" s="1" t="s">
        <v>478</v>
      </c>
      <c r="B114" s="1" t="s">
        <v>479</v>
      </c>
      <c r="C114" s="3">
        <v>26.37</v>
      </c>
      <c r="D114" s="1" t="s">
        <v>83</v>
      </c>
      <c r="E114" s="2">
        <v>0.17599999999999999</v>
      </c>
      <c r="F114" s="2">
        <v>0.02</v>
      </c>
      <c r="G114" s="2">
        <v>0.02</v>
      </c>
      <c r="H114" s="2">
        <v>22</v>
      </c>
      <c r="I114" s="2">
        <v>16</v>
      </c>
      <c r="J114" s="2">
        <v>0.5</v>
      </c>
      <c r="K114" s="1" t="s">
        <v>480</v>
      </c>
      <c r="L114" s="1" t="s">
        <v>95</v>
      </c>
      <c r="M114" s="1" t="s">
        <v>95</v>
      </c>
      <c r="N114" s="1" t="s">
        <v>95</v>
      </c>
      <c r="O114" s="1" t="s">
        <v>95</v>
      </c>
      <c r="P114" s="1" t="s">
        <v>177</v>
      </c>
      <c r="Q114" s="1" t="s">
        <v>351</v>
      </c>
    </row>
    <row r="115" spans="1:17" x14ac:dyDescent="0.3">
      <c r="A115" s="1" t="s">
        <v>481</v>
      </c>
      <c r="B115" s="1" t="s">
        <v>482</v>
      </c>
      <c r="C115" s="3">
        <v>21.42</v>
      </c>
      <c r="D115" s="1" t="s">
        <v>83</v>
      </c>
      <c r="E115" s="2">
        <v>7.7759999999999998</v>
      </c>
      <c r="F115" s="2">
        <v>0.02</v>
      </c>
      <c r="G115" s="2">
        <v>0.02</v>
      </c>
      <c r="H115" s="2">
        <v>27</v>
      </c>
      <c r="I115" s="2">
        <v>18</v>
      </c>
      <c r="J115" s="2">
        <v>16</v>
      </c>
      <c r="K115" s="1" t="s">
        <v>483</v>
      </c>
      <c r="L115" s="1" t="s">
        <v>95</v>
      </c>
      <c r="M115" s="1" t="s">
        <v>95</v>
      </c>
      <c r="N115" s="1" t="s">
        <v>95</v>
      </c>
      <c r="O115" s="1" t="s">
        <v>95</v>
      </c>
      <c r="P115" s="1" t="s">
        <v>177</v>
      </c>
      <c r="Q115" s="1" t="s">
        <v>351</v>
      </c>
    </row>
    <row r="116" spans="1:17" x14ac:dyDescent="0.3">
      <c r="A116" s="1" t="s">
        <v>484</v>
      </c>
      <c r="B116" s="1" t="s">
        <v>485</v>
      </c>
      <c r="C116" s="3">
        <v>25.48</v>
      </c>
      <c r="D116" s="1" t="s">
        <v>83</v>
      </c>
      <c r="E116" s="2">
        <v>0.17599999999999999</v>
      </c>
      <c r="F116" s="2">
        <v>0.02</v>
      </c>
      <c r="G116" s="2">
        <v>0.02</v>
      </c>
      <c r="H116" s="2">
        <v>22</v>
      </c>
      <c r="I116" s="2">
        <v>16</v>
      </c>
      <c r="J116" s="2">
        <v>0.5</v>
      </c>
      <c r="K116" s="1" t="s">
        <v>486</v>
      </c>
      <c r="L116" s="1" t="s">
        <v>95</v>
      </c>
      <c r="M116" s="1" t="s">
        <v>95</v>
      </c>
      <c r="N116" s="1" t="s">
        <v>95</v>
      </c>
      <c r="O116" s="1" t="s">
        <v>95</v>
      </c>
      <c r="P116" s="1" t="s">
        <v>177</v>
      </c>
      <c r="Q116" s="1" t="s">
        <v>487</v>
      </c>
    </row>
    <row r="117" spans="1:17" x14ac:dyDescent="0.3">
      <c r="A117" s="1" t="s">
        <v>488</v>
      </c>
      <c r="B117" s="1" t="s">
        <v>489</v>
      </c>
      <c r="C117" s="3">
        <v>26.37</v>
      </c>
      <c r="D117" s="1" t="s">
        <v>83</v>
      </c>
      <c r="E117" s="2">
        <v>7.2</v>
      </c>
      <c r="F117" s="2">
        <v>0.2</v>
      </c>
      <c r="G117" s="2">
        <v>0.2</v>
      </c>
      <c r="H117" s="2">
        <v>32</v>
      </c>
      <c r="I117" s="2">
        <v>25</v>
      </c>
      <c r="J117" s="2">
        <v>9</v>
      </c>
      <c r="K117" s="1" t="s">
        <v>490</v>
      </c>
      <c r="L117" s="1" t="s">
        <v>95</v>
      </c>
      <c r="M117" s="1" t="s">
        <v>95</v>
      </c>
      <c r="N117" s="1" t="s">
        <v>95</v>
      </c>
      <c r="O117" s="1" t="s">
        <v>95</v>
      </c>
      <c r="P117" s="1" t="s">
        <v>177</v>
      </c>
      <c r="Q117" s="1" t="s">
        <v>351</v>
      </c>
    </row>
    <row r="118" spans="1:17" x14ac:dyDescent="0.3">
      <c r="A118" s="1" t="s">
        <v>491</v>
      </c>
      <c r="B118" s="1" t="s">
        <v>492</v>
      </c>
      <c r="C118" s="3">
        <v>26.37</v>
      </c>
      <c r="D118" s="1" t="s">
        <v>83</v>
      </c>
      <c r="E118" s="2">
        <v>7200</v>
      </c>
      <c r="F118" s="2">
        <v>0.2</v>
      </c>
      <c r="G118" s="2">
        <v>0.2</v>
      </c>
      <c r="H118" s="2">
        <v>32</v>
      </c>
      <c r="I118" s="2">
        <v>25</v>
      </c>
      <c r="J118" s="2">
        <v>9</v>
      </c>
      <c r="K118" s="1" t="s">
        <v>493</v>
      </c>
      <c r="L118" s="1" t="s">
        <v>95</v>
      </c>
      <c r="M118" s="1" t="s">
        <v>95</v>
      </c>
      <c r="N118" s="1" t="s">
        <v>95</v>
      </c>
      <c r="O118" s="1" t="s">
        <v>95</v>
      </c>
      <c r="P118" s="1" t="s">
        <v>177</v>
      </c>
      <c r="Q118" s="1" t="s">
        <v>351</v>
      </c>
    </row>
    <row r="119" spans="1:17" x14ac:dyDescent="0.3">
      <c r="A119" s="1" t="s">
        <v>494</v>
      </c>
      <c r="B119" s="1" t="s">
        <v>495</v>
      </c>
      <c r="C119" s="3">
        <v>53.7</v>
      </c>
      <c r="D119" s="1" t="s">
        <v>83</v>
      </c>
      <c r="E119" s="2">
        <v>3.2831999999999999</v>
      </c>
      <c r="F119" s="2">
        <v>2.5000000000000001E-2</v>
      </c>
      <c r="G119" s="2">
        <v>2.5000000000000001E-2</v>
      </c>
      <c r="H119" s="2">
        <v>27</v>
      </c>
      <c r="I119" s="2">
        <v>16</v>
      </c>
      <c r="J119" s="2">
        <v>7.6</v>
      </c>
      <c r="K119" s="1" t="s">
        <v>496</v>
      </c>
      <c r="L119" s="1" t="s">
        <v>95</v>
      </c>
      <c r="M119" s="1" t="s">
        <v>95</v>
      </c>
      <c r="N119" s="1" t="s">
        <v>95</v>
      </c>
      <c r="O119" s="1" t="s">
        <v>95</v>
      </c>
      <c r="P119" s="1" t="s">
        <v>177</v>
      </c>
      <c r="Q119" s="1" t="s">
        <v>351</v>
      </c>
    </row>
    <row r="120" spans="1:17" x14ac:dyDescent="0.3">
      <c r="A120" s="1" t="s">
        <v>497</v>
      </c>
      <c r="B120" s="1" t="s">
        <v>498</v>
      </c>
      <c r="C120" s="3">
        <v>25.48</v>
      </c>
      <c r="D120" s="1" t="s">
        <v>83</v>
      </c>
      <c r="E120" s="2">
        <v>0.17599999999999999</v>
      </c>
      <c r="F120" s="2">
        <v>0.02</v>
      </c>
      <c r="G120" s="2">
        <v>0.02</v>
      </c>
      <c r="H120" s="2">
        <v>22</v>
      </c>
      <c r="I120" s="2">
        <v>16</v>
      </c>
      <c r="J120" s="2">
        <v>0.5</v>
      </c>
      <c r="K120" s="1" t="s">
        <v>499</v>
      </c>
      <c r="L120" s="1" t="s">
        <v>95</v>
      </c>
      <c r="M120" s="1" t="s">
        <v>95</v>
      </c>
      <c r="N120" s="1" t="s">
        <v>95</v>
      </c>
      <c r="O120" s="1" t="s">
        <v>95</v>
      </c>
      <c r="P120" s="1" t="s">
        <v>177</v>
      </c>
      <c r="Q120" s="1" t="s">
        <v>351</v>
      </c>
    </row>
    <row r="121" spans="1:17" x14ac:dyDescent="0.3">
      <c r="A121" s="1" t="s">
        <v>500</v>
      </c>
      <c r="B121" s="1" t="s">
        <v>501</v>
      </c>
      <c r="C121" s="3">
        <v>163.01</v>
      </c>
      <c r="D121" s="1" t="s">
        <v>83</v>
      </c>
      <c r="E121" s="2">
        <v>11.583</v>
      </c>
      <c r="F121" s="2">
        <v>0.74</v>
      </c>
      <c r="G121" s="2">
        <v>0.74</v>
      </c>
      <c r="H121" s="2">
        <v>39</v>
      </c>
      <c r="I121" s="2">
        <v>27</v>
      </c>
      <c r="J121" s="2">
        <v>11</v>
      </c>
      <c r="K121" s="1" t="s">
        <v>502</v>
      </c>
      <c r="L121" s="1" t="s">
        <v>95</v>
      </c>
      <c r="M121" s="1" t="s">
        <v>95</v>
      </c>
      <c r="N121" s="1" t="s">
        <v>95</v>
      </c>
      <c r="O121" s="1" t="s">
        <v>95</v>
      </c>
      <c r="P121" s="1" t="s">
        <v>177</v>
      </c>
      <c r="Q121" s="1" t="s">
        <v>351</v>
      </c>
    </row>
    <row r="122" spans="1:17" x14ac:dyDescent="0.3">
      <c r="A122" s="1" t="s">
        <v>503</v>
      </c>
      <c r="B122" s="1" t="s">
        <v>504</v>
      </c>
      <c r="C122" s="3">
        <v>163.01</v>
      </c>
      <c r="D122" s="1" t="s">
        <v>83</v>
      </c>
      <c r="E122" s="2">
        <v>11.583</v>
      </c>
      <c r="F122" s="2">
        <v>0.74</v>
      </c>
      <c r="G122" s="2">
        <v>0.74</v>
      </c>
      <c r="H122" s="2">
        <v>39</v>
      </c>
      <c r="I122" s="2">
        <v>27</v>
      </c>
      <c r="J122" s="2">
        <v>11</v>
      </c>
      <c r="K122" s="1" t="s">
        <v>505</v>
      </c>
      <c r="L122" s="1" t="s">
        <v>95</v>
      </c>
      <c r="M122" s="1" t="s">
        <v>95</v>
      </c>
      <c r="N122" s="1" t="s">
        <v>95</v>
      </c>
      <c r="O122" s="1" t="s">
        <v>95</v>
      </c>
      <c r="P122" s="1" t="s">
        <v>177</v>
      </c>
      <c r="Q122" s="1" t="s">
        <v>351</v>
      </c>
    </row>
    <row r="123" spans="1:17" x14ac:dyDescent="0.3">
      <c r="A123" s="1" t="s">
        <v>506</v>
      </c>
      <c r="B123" s="1" t="s">
        <v>507</v>
      </c>
      <c r="C123" s="3">
        <v>42.41</v>
      </c>
      <c r="D123" s="1" t="s">
        <v>83</v>
      </c>
      <c r="E123" s="2">
        <v>11.583</v>
      </c>
      <c r="F123" s="2">
        <v>0.74</v>
      </c>
      <c r="G123" s="2">
        <v>0.74</v>
      </c>
      <c r="H123" s="2">
        <v>39</v>
      </c>
      <c r="I123" s="2">
        <v>27</v>
      </c>
      <c r="J123" s="2">
        <v>11</v>
      </c>
      <c r="K123" s="1" t="s">
        <v>508</v>
      </c>
      <c r="L123" s="1" t="s">
        <v>95</v>
      </c>
      <c r="M123" s="1" t="s">
        <v>95</v>
      </c>
      <c r="N123" s="1" t="s">
        <v>95</v>
      </c>
      <c r="O123" s="1" t="s">
        <v>95</v>
      </c>
      <c r="P123" s="1" t="s">
        <v>177</v>
      </c>
      <c r="Q123" s="1" t="s">
        <v>351</v>
      </c>
    </row>
    <row r="124" spans="1:17" x14ac:dyDescent="0.3">
      <c r="A124" s="1" t="s">
        <v>509</v>
      </c>
      <c r="B124" s="1" t="s">
        <v>510</v>
      </c>
      <c r="C124" s="3">
        <v>25.09</v>
      </c>
      <c r="D124" s="1" t="s">
        <v>83</v>
      </c>
      <c r="E124" s="2">
        <v>11.583</v>
      </c>
      <c r="F124" s="2">
        <v>0.74</v>
      </c>
      <c r="G124" s="2">
        <v>0.74</v>
      </c>
      <c r="H124" s="2">
        <v>39</v>
      </c>
      <c r="I124" s="2">
        <v>27</v>
      </c>
      <c r="J124" s="2">
        <v>11</v>
      </c>
      <c r="K124" s="1" t="s">
        <v>511</v>
      </c>
      <c r="L124" s="1" t="s">
        <v>95</v>
      </c>
      <c r="M124" s="1" t="s">
        <v>95</v>
      </c>
      <c r="N124" s="1" t="s">
        <v>95</v>
      </c>
      <c r="O124" s="1" t="s">
        <v>95</v>
      </c>
      <c r="P124" s="1" t="s">
        <v>177</v>
      </c>
      <c r="Q124" s="1" t="s">
        <v>351</v>
      </c>
    </row>
    <row r="125" spans="1:17" x14ac:dyDescent="0.3">
      <c r="A125" s="1" t="s">
        <v>512</v>
      </c>
      <c r="B125" s="1" t="s">
        <v>513</v>
      </c>
      <c r="C125" s="3">
        <v>92.2</v>
      </c>
      <c r="D125" s="1" t="s">
        <v>83</v>
      </c>
      <c r="E125" s="2">
        <v>12.109500000000001</v>
      </c>
      <c r="F125" s="2">
        <v>0.74</v>
      </c>
      <c r="G125" s="2">
        <v>0.74</v>
      </c>
      <c r="H125" s="2">
        <v>39</v>
      </c>
      <c r="I125" s="2">
        <v>27</v>
      </c>
      <c r="J125" s="2">
        <v>11.5</v>
      </c>
      <c r="K125" s="1" t="s">
        <v>514</v>
      </c>
      <c r="L125" s="1" t="s">
        <v>95</v>
      </c>
      <c r="M125" s="1" t="s">
        <v>95</v>
      </c>
      <c r="N125" s="1" t="s">
        <v>95</v>
      </c>
      <c r="O125" s="1" t="s">
        <v>95</v>
      </c>
      <c r="P125" s="1" t="s">
        <v>177</v>
      </c>
      <c r="Q125" s="1" t="s">
        <v>351</v>
      </c>
    </row>
    <row r="126" spans="1:17" x14ac:dyDescent="0.3">
      <c r="A126" s="1" t="s">
        <v>515</v>
      </c>
      <c r="B126" s="1" t="s">
        <v>516</v>
      </c>
      <c r="C126" s="3">
        <v>40.770000000000003</v>
      </c>
      <c r="D126" s="1" t="s">
        <v>83</v>
      </c>
      <c r="E126" s="2">
        <v>11.583</v>
      </c>
      <c r="F126" s="2">
        <v>0.74</v>
      </c>
      <c r="G126" s="2">
        <v>0.74</v>
      </c>
      <c r="H126" s="2">
        <v>39</v>
      </c>
      <c r="I126" s="2">
        <v>27</v>
      </c>
      <c r="J126" s="2">
        <v>11</v>
      </c>
      <c r="K126" s="1" t="s">
        <v>517</v>
      </c>
      <c r="L126" s="1" t="s">
        <v>95</v>
      </c>
      <c r="M126" s="1" t="s">
        <v>95</v>
      </c>
      <c r="N126" s="1" t="s">
        <v>95</v>
      </c>
      <c r="O126" s="1" t="s">
        <v>95</v>
      </c>
      <c r="P126" s="1" t="s">
        <v>177</v>
      </c>
      <c r="Q126" s="1" t="s">
        <v>351</v>
      </c>
    </row>
    <row r="127" spans="1:17" x14ac:dyDescent="0.3">
      <c r="A127" s="1" t="s">
        <v>518</v>
      </c>
      <c r="B127" s="1" t="s">
        <v>519</v>
      </c>
      <c r="C127" s="3">
        <v>59.95</v>
      </c>
      <c r="D127" s="1" t="s">
        <v>83</v>
      </c>
      <c r="E127" s="2">
        <v>19.239999999999998</v>
      </c>
      <c r="F127" s="2">
        <v>0.47</v>
      </c>
      <c r="G127" s="2">
        <v>0.47</v>
      </c>
      <c r="H127" s="2">
        <v>52</v>
      </c>
      <c r="I127" s="2">
        <v>37</v>
      </c>
      <c r="J127" s="2">
        <v>10</v>
      </c>
      <c r="K127" s="1" t="s">
        <v>520</v>
      </c>
      <c r="L127" s="1" t="s">
        <v>95</v>
      </c>
      <c r="M127" s="1" t="s">
        <v>95</v>
      </c>
      <c r="N127" s="1" t="s">
        <v>95</v>
      </c>
      <c r="O127" s="1" t="s">
        <v>95</v>
      </c>
      <c r="P127" s="1" t="s">
        <v>89</v>
      </c>
      <c r="Q127" s="1" t="s">
        <v>351</v>
      </c>
    </row>
    <row r="128" spans="1:17" x14ac:dyDescent="0.3">
      <c r="A128" s="1" t="s">
        <v>521</v>
      </c>
      <c r="B128" s="1" t="s">
        <v>522</v>
      </c>
      <c r="C128" s="3">
        <v>34.18</v>
      </c>
      <c r="D128" s="1" t="s">
        <v>83</v>
      </c>
      <c r="E128" s="2">
        <v>4.8599999999999997E-2</v>
      </c>
      <c r="F128" s="2">
        <v>1.4999999999999999E-2</v>
      </c>
      <c r="G128" s="2">
        <v>1.4999999999999999E-2</v>
      </c>
      <c r="H128" s="2">
        <v>18</v>
      </c>
      <c r="I128" s="2">
        <v>9</v>
      </c>
      <c r="J128" s="2">
        <v>0.3</v>
      </c>
      <c r="K128" s="1" t="s">
        <v>523</v>
      </c>
      <c r="L128" s="1" t="s">
        <v>95</v>
      </c>
      <c r="M128" s="1" t="s">
        <v>95</v>
      </c>
      <c r="N128" s="1" t="s">
        <v>95</v>
      </c>
      <c r="O128" s="1" t="s">
        <v>95</v>
      </c>
      <c r="P128" s="1" t="s">
        <v>89</v>
      </c>
      <c r="Q128" s="1" t="s">
        <v>382</v>
      </c>
    </row>
    <row r="129" spans="1:17" x14ac:dyDescent="0.3">
      <c r="A129" s="1" t="s">
        <v>524</v>
      </c>
      <c r="B129" s="1" t="s">
        <v>525</v>
      </c>
      <c r="C129" s="3">
        <v>143.13999999999999</v>
      </c>
      <c r="D129" s="1" t="s">
        <v>83</v>
      </c>
      <c r="E129" s="2">
        <v>4.8599999999999997E-2</v>
      </c>
      <c r="F129" s="2">
        <v>0.216</v>
      </c>
      <c r="G129" s="2">
        <v>0.216</v>
      </c>
      <c r="H129" s="2">
        <v>18</v>
      </c>
      <c r="I129" s="2">
        <v>9</v>
      </c>
      <c r="J129" s="2">
        <v>0.3</v>
      </c>
      <c r="K129" s="1" t="s">
        <v>526</v>
      </c>
      <c r="L129" s="1" t="s">
        <v>95</v>
      </c>
      <c r="M129" s="1" t="s">
        <v>95</v>
      </c>
      <c r="N129" s="1" t="s">
        <v>95</v>
      </c>
      <c r="O129" s="1" t="s">
        <v>95</v>
      </c>
      <c r="P129" s="1" t="s">
        <v>89</v>
      </c>
      <c r="Q129" s="1" t="s">
        <v>527</v>
      </c>
    </row>
    <row r="130" spans="1:17" x14ac:dyDescent="0.3">
      <c r="A130" s="1" t="s">
        <v>528</v>
      </c>
      <c r="B130" s="1" t="s">
        <v>529</v>
      </c>
      <c r="C130" s="3">
        <v>47.05</v>
      </c>
      <c r="D130" s="1" t="s">
        <v>83</v>
      </c>
      <c r="E130" s="2">
        <v>19.239999999999998</v>
      </c>
      <c r="F130" s="2">
        <v>0.45600000000000002</v>
      </c>
      <c r="G130" s="2">
        <v>0.45600000000000002</v>
      </c>
      <c r="H130" s="2">
        <v>52</v>
      </c>
      <c r="I130" s="2">
        <v>37</v>
      </c>
      <c r="J130" s="2">
        <v>10</v>
      </c>
      <c r="K130" s="1" t="s">
        <v>530</v>
      </c>
      <c r="L130" s="1" t="s">
        <v>95</v>
      </c>
      <c r="M130" s="1" t="s">
        <v>95</v>
      </c>
      <c r="N130" s="1" t="s">
        <v>95</v>
      </c>
      <c r="O130" s="1" t="s">
        <v>95</v>
      </c>
      <c r="P130" s="1" t="s">
        <v>89</v>
      </c>
      <c r="Q130" s="1" t="s">
        <v>351</v>
      </c>
    </row>
    <row r="131" spans="1:17" x14ac:dyDescent="0.3">
      <c r="A131" s="1" t="s">
        <v>531</v>
      </c>
      <c r="B131" s="1" t="s">
        <v>532</v>
      </c>
      <c r="C131" s="3">
        <v>85.18</v>
      </c>
      <c r="D131" s="1" t="s">
        <v>83</v>
      </c>
      <c r="E131" s="2">
        <v>16.524000000000001</v>
      </c>
      <c r="F131" s="2">
        <v>0.74</v>
      </c>
      <c r="G131" s="2">
        <v>0.74</v>
      </c>
      <c r="H131" s="2">
        <v>51</v>
      </c>
      <c r="I131" s="2">
        <v>36</v>
      </c>
      <c r="J131" s="2">
        <v>9</v>
      </c>
      <c r="K131" s="1" t="s">
        <v>533</v>
      </c>
      <c r="L131" s="1" t="s">
        <v>95</v>
      </c>
      <c r="M131" s="1" t="s">
        <v>95</v>
      </c>
      <c r="N131" s="1" t="s">
        <v>95</v>
      </c>
      <c r="O131" s="1" t="s">
        <v>95</v>
      </c>
      <c r="P131" s="1" t="s">
        <v>89</v>
      </c>
      <c r="Q131" s="1" t="s">
        <v>351</v>
      </c>
    </row>
    <row r="132" spans="1:17" x14ac:dyDescent="0.3">
      <c r="A132" s="1" t="s">
        <v>534</v>
      </c>
      <c r="B132" s="1" t="s">
        <v>535</v>
      </c>
      <c r="C132" s="3">
        <v>44.41</v>
      </c>
      <c r="D132" s="1" t="s">
        <v>83</v>
      </c>
      <c r="E132" s="2">
        <v>16.524000000000001</v>
      </c>
      <c r="F132" s="2">
        <v>0.74</v>
      </c>
      <c r="G132" s="2">
        <v>0.74</v>
      </c>
      <c r="H132" s="2">
        <v>51</v>
      </c>
      <c r="I132" s="2">
        <v>36</v>
      </c>
      <c r="J132" s="2">
        <v>9</v>
      </c>
      <c r="K132" s="1" t="s">
        <v>536</v>
      </c>
      <c r="L132" s="1" t="s">
        <v>95</v>
      </c>
      <c r="M132" s="1" t="s">
        <v>95</v>
      </c>
      <c r="N132" s="1" t="s">
        <v>95</v>
      </c>
      <c r="O132" s="1" t="s">
        <v>95</v>
      </c>
      <c r="P132" s="1" t="s">
        <v>89</v>
      </c>
      <c r="Q132" s="1" t="s">
        <v>351</v>
      </c>
    </row>
    <row r="133" spans="1:17" x14ac:dyDescent="0.3">
      <c r="A133" s="1" t="s">
        <v>537</v>
      </c>
      <c r="B133" s="1" t="s">
        <v>538</v>
      </c>
      <c r="C133" s="3">
        <v>63.44</v>
      </c>
      <c r="D133" s="1" t="s">
        <v>83</v>
      </c>
      <c r="E133" s="2">
        <v>16.524000000000001</v>
      </c>
      <c r="F133" s="2">
        <v>0.74</v>
      </c>
      <c r="G133" s="2">
        <v>0.74</v>
      </c>
      <c r="H133" s="2">
        <v>51</v>
      </c>
      <c r="I133" s="2">
        <v>36</v>
      </c>
      <c r="J133" s="2">
        <v>9</v>
      </c>
      <c r="K133" s="1" t="s">
        <v>539</v>
      </c>
      <c r="L133" s="1" t="s">
        <v>95</v>
      </c>
      <c r="M133" s="1" t="s">
        <v>95</v>
      </c>
      <c r="N133" s="1" t="s">
        <v>95</v>
      </c>
      <c r="O133" s="1" t="s">
        <v>95</v>
      </c>
      <c r="P133" s="1" t="s">
        <v>89</v>
      </c>
      <c r="Q133" s="1" t="s">
        <v>351</v>
      </c>
    </row>
    <row r="134" spans="1:17" x14ac:dyDescent="0.3">
      <c r="A134" s="1" t="s">
        <v>540</v>
      </c>
      <c r="B134" s="1" t="s">
        <v>541</v>
      </c>
      <c r="C134" s="3">
        <v>26.14</v>
      </c>
      <c r="D134" s="1" t="s">
        <v>83</v>
      </c>
      <c r="E134" s="2">
        <v>16.524000000000001</v>
      </c>
      <c r="F134" s="2">
        <v>0.74</v>
      </c>
      <c r="G134" s="2">
        <v>0.74</v>
      </c>
      <c r="H134" s="2">
        <v>51</v>
      </c>
      <c r="I134" s="2">
        <v>36</v>
      </c>
      <c r="J134" s="2">
        <v>9</v>
      </c>
      <c r="K134" s="1" t="s">
        <v>542</v>
      </c>
      <c r="L134" s="1" t="s">
        <v>95</v>
      </c>
      <c r="M134" s="1" t="s">
        <v>95</v>
      </c>
      <c r="N134" s="1" t="s">
        <v>95</v>
      </c>
      <c r="O134" s="1" t="s">
        <v>95</v>
      </c>
      <c r="P134" s="1" t="s">
        <v>89</v>
      </c>
      <c r="Q134" s="1" t="s">
        <v>351</v>
      </c>
    </row>
    <row r="135" spans="1:17" x14ac:dyDescent="0.3">
      <c r="A135" s="1" t="s">
        <v>543</v>
      </c>
      <c r="B135" s="1" t="s">
        <v>544</v>
      </c>
      <c r="C135" s="3">
        <v>83.42</v>
      </c>
      <c r="D135" s="1" t="s">
        <v>83</v>
      </c>
      <c r="E135" s="2">
        <v>16.524000000000001</v>
      </c>
      <c r="F135" s="2">
        <v>0.74</v>
      </c>
      <c r="G135" s="2">
        <v>0.74</v>
      </c>
      <c r="H135" s="2">
        <v>51</v>
      </c>
      <c r="I135" s="2">
        <v>36</v>
      </c>
      <c r="J135" s="2">
        <v>9</v>
      </c>
      <c r="K135" s="1" t="s">
        <v>545</v>
      </c>
      <c r="L135" s="1" t="s">
        <v>95</v>
      </c>
      <c r="M135" s="1" t="s">
        <v>95</v>
      </c>
      <c r="N135" s="1" t="s">
        <v>95</v>
      </c>
      <c r="O135" s="1" t="s">
        <v>95</v>
      </c>
      <c r="P135" s="1" t="s">
        <v>89</v>
      </c>
      <c r="Q135" s="1" t="s">
        <v>351</v>
      </c>
    </row>
    <row r="136" spans="1:17" x14ac:dyDescent="0.3">
      <c r="A136" s="1" t="s">
        <v>546</v>
      </c>
      <c r="B136" s="1" t="s">
        <v>547</v>
      </c>
      <c r="C136" s="3">
        <v>48.92</v>
      </c>
      <c r="D136" s="1" t="s">
        <v>83</v>
      </c>
      <c r="E136" s="2">
        <v>16.524000000000001</v>
      </c>
      <c r="F136" s="2">
        <v>0.65</v>
      </c>
      <c r="G136" s="2">
        <v>0.65</v>
      </c>
      <c r="H136" s="2">
        <v>51</v>
      </c>
      <c r="I136" s="2">
        <v>36</v>
      </c>
      <c r="J136" s="2">
        <v>9</v>
      </c>
      <c r="K136" s="1" t="s">
        <v>548</v>
      </c>
      <c r="L136" s="1" t="s">
        <v>95</v>
      </c>
      <c r="M136" s="1" t="s">
        <v>95</v>
      </c>
      <c r="N136" s="1" t="s">
        <v>95</v>
      </c>
      <c r="O136" s="1" t="s">
        <v>95</v>
      </c>
      <c r="P136" s="1" t="s">
        <v>89</v>
      </c>
      <c r="Q136" s="1" t="s">
        <v>351</v>
      </c>
    </row>
    <row r="137" spans="1:17" x14ac:dyDescent="0.3">
      <c r="A137" s="1" t="s">
        <v>549</v>
      </c>
      <c r="B137" s="1" t="s">
        <v>550</v>
      </c>
      <c r="C137" s="3">
        <v>124.4</v>
      </c>
      <c r="D137" s="1" t="s">
        <v>83</v>
      </c>
      <c r="E137" s="2">
        <v>1.68</v>
      </c>
      <c r="F137" s="2">
        <v>0.254</v>
      </c>
      <c r="G137" s="2">
        <v>0.254</v>
      </c>
      <c r="H137" s="2">
        <v>16</v>
      </c>
      <c r="I137" s="2">
        <v>15</v>
      </c>
      <c r="J137" s="2">
        <v>7</v>
      </c>
      <c r="K137" s="1" t="s">
        <v>551</v>
      </c>
      <c r="L137" s="1" t="s">
        <v>95</v>
      </c>
      <c r="M137" s="1" t="s">
        <v>95</v>
      </c>
      <c r="N137" s="1" t="s">
        <v>95</v>
      </c>
      <c r="O137" s="1" t="s">
        <v>95</v>
      </c>
      <c r="P137" s="1" t="s">
        <v>89</v>
      </c>
      <c r="Q137" s="1" t="s">
        <v>351</v>
      </c>
    </row>
    <row r="138" spans="1:17" x14ac:dyDescent="0.3">
      <c r="A138" s="1" t="s">
        <v>552</v>
      </c>
      <c r="B138" s="1" t="s">
        <v>553</v>
      </c>
      <c r="C138" s="3">
        <v>56.45</v>
      </c>
      <c r="D138" s="1" t="s">
        <v>83</v>
      </c>
      <c r="E138" s="2">
        <v>2.4</v>
      </c>
      <c r="F138" s="2">
        <v>0.41599999999999998</v>
      </c>
      <c r="G138" s="2">
        <v>0.41599999999999998</v>
      </c>
      <c r="H138" s="2">
        <v>40</v>
      </c>
      <c r="I138" s="2">
        <v>30</v>
      </c>
      <c r="J138" s="2">
        <v>2</v>
      </c>
      <c r="K138" s="1" t="s">
        <v>554</v>
      </c>
      <c r="L138" s="1" t="s">
        <v>95</v>
      </c>
      <c r="M138" s="1" t="s">
        <v>95</v>
      </c>
      <c r="N138" s="1" t="s">
        <v>95</v>
      </c>
      <c r="O138" s="1" t="s">
        <v>95</v>
      </c>
      <c r="P138" s="1" t="s">
        <v>89</v>
      </c>
      <c r="Q138" s="1" t="s">
        <v>351</v>
      </c>
    </row>
    <row r="139" spans="1:17" x14ac:dyDescent="0.3">
      <c r="A139" s="1" t="s">
        <v>555</v>
      </c>
      <c r="B139" s="1" t="s">
        <v>556</v>
      </c>
      <c r="C139" s="3">
        <v>80.5</v>
      </c>
      <c r="D139" s="1" t="s">
        <v>83</v>
      </c>
      <c r="E139" s="2">
        <v>1.68</v>
      </c>
      <c r="F139" s="2">
        <v>0.45</v>
      </c>
      <c r="G139" s="2">
        <v>0.45</v>
      </c>
      <c r="H139" s="2">
        <v>16</v>
      </c>
      <c r="I139" s="2">
        <v>15</v>
      </c>
      <c r="J139" s="2">
        <v>7</v>
      </c>
      <c r="K139" s="1" t="s">
        <v>557</v>
      </c>
      <c r="L139" s="1" t="s">
        <v>95</v>
      </c>
      <c r="M139" s="1" t="s">
        <v>95</v>
      </c>
      <c r="N139" s="1" t="s">
        <v>95</v>
      </c>
      <c r="O139" s="1" t="s">
        <v>95</v>
      </c>
      <c r="P139" s="1" t="s">
        <v>177</v>
      </c>
      <c r="Q139" s="1" t="s">
        <v>351</v>
      </c>
    </row>
    <row r="140" spans="1:17" x14ac:dyDescent="0.3">
      <c r="A140" s="1" t="s">
        <v>558</v>
      </c>
      <c r="B140" s="1" t="s">
        <v>559</v>
      </c>
      <c r="C140" s="3">
        <v>68.989999999999995</v>
      </c>
      <c r="D140" s="1" t="s">
        <v>83</v>
      </c>
      <c r="E140" s="2">
        <v>0.32400000000000001</v>
      </c>
      <c r="F140" s="2">
        <v>0.45</v>
      </c>
      <c r="G140" s="2">
        <v>0.45</v>
      </c>
      <c r="H140" s="2">
        <v>18</v>
      </c>
      <c r="I140" s="2">
        <v>9</v>
      </c>
      <c r="J140" s="2">
        <v>2</v>
      </c>
      <c r="K140" s="1" t="s">
        <v>560</v>
      </c>
      <c r="L140" s="1" t="s">
        <v>95</v>
      </c>
      <c r="M140" s="1" t="s">
        <v>95</v>
      </c>
      <c r="N140" s="1" t="s">
        <v>95</v>
      </c>
      <c r="O140" s="1" t="s">
        <v>95</v>
      </c>
      <c r="P140" s="1" t="s">
        <v>177</v>
      </c>
      <c r="Q140" s="1" t="s">
        <v>351</v>
      </c>
    </row>
    <row r="141" spans="1:17" x14ac:dyDescent="0.3">
      <c r="A141" s="1" t="s">
        <v>561</v>
      </c>
      <c r="B141" s="1" t="s">
        <v>562</v>
      </c>
      <c r="C141" s="3">
        <v>37.630000000000003</v>
      </c>
      <c r="D141" s="1" t="s">
        <v>83</v>
      </c>
      <c r="E141" s="2">
        <v>105</v>
      </c>
      <c r="F141" s="2">
        <v>0.48699999999999999</v>
      </c>
      <c r="G141" s="2">
        <v>0.48699999999999999</v>
      </c>
      <c r="H141" s="2">
        <v>50</v>
      </c>
      <c r="I141" s="2">
        <v>50</v>
      </c>
      <c r="J141" s="2">
        <v>42</v>
      </c>
      <c r="K141" s="1" t="s">
        <v>563</v>
      </c>
      <c r="L141" s="1" t="s">
        <v>95</v>
      </c>
      <c r="M141" s="1" t="s">
        <v>95</v>
      </c>
      <c r="N141" s="1" t="s">
        <v>95</v>
      </c>
      <c r="O141" s="1" t="s">
        <v>95</v>
      </c>
      <c r="P141" s="1" t="s">
        <v>177</v>
      </c>
      <c r="Q141" s="1" t="s">
        <v>351</v>
      </c>
    </row>
    <row r="142" spans="1:17" x14ac:dyDescent="0.3">
      <c r="A142" s="1" t="s">
        <v>564</v>
      </c>
      <c r="B142" s="1" t="s">
        <v>565</v>
      </c>
      <c r="C142" s="3">
        <v>90.32</v>
      </c>
      <c r="D142" s="1" t="s">
        <v>83</v>
      </c>
      <c r="E142" s="2">
        <v>105</v>
      </c>
      <c r="F142" s="2">
        <v>0.48699999999999999</v>
      </c>
      <c r="G142" s="2">
        <v>0.48699999999999999</v>
      </c>
      <c r="H142" s="2">
        <v>50</v>
      </c>
      <c r="I142" s="2">
        <v>50</v>
      </c>
      <c r="J142" s="2">
        <v>42</v>
      </c>
      <c r="K142" s="1" t="s">
        <v>566</v>
      </c>
      <c r="L142" s="1" t="s">
        <v>95</v>
      </c>
      <c r="M142" s="1" t="s">
        <v>95</v>
      </c>
      <c r="N142" s="1" t="s">
        <v>95</v>
      </c>
      <c r="O142" s="1" t="s">
        <v>95</v>
      </c>
      <c r="P142" s="1" t="s">
        <v>177</v>
      </c>
      <c r="Q142" s="1" t="s">
        <v>351</v>
      </c>
    </row>
    <row r="143" spans="1:17" x14ac:dyDescent="0.3">
      <c r="A143" s="1" t="s">
        <v>567</v>
      </c>
      <c r="B143" s="1" t="s">
        <v>568</v>
      </c>
      <c r="C143" s="3">
        <v>89.9</v>
      </c>
      <c r="D143" s="1" t="s">
        <v>83</v>
      </c>
      <c r="E143" s="2">
        <v>105</v>
      </c>
      <c r="F143" s="2">
        <v>0.48699999999999999</v>
      </c>
      <c r="G143" s="2">
        <v>0.48699999999999999</v>
      </c>
      <c r="H143" s="2">
        <v>50</v>
      </c>
      <c r="I143" s="2">
        <v>50</v>
      </c>
      <c r="J143" s="2">
        <v>42</v>
      </c>
      <c r="K143" s="1" t="s">
        <v>569</v>
      </c>
      <c r="L143" s="1" t="s">
        <v>95</v>
      </c>
      <c r="M143" s="1" t="s">
        <v>95</v>
      </c>
      <c r="N143" s="1" t="s">
        <v>95</v>
      </c>
      <c r="O143" s="1" t="s">
        <v>95</v>
      </c>
      <c r="P143" s="1" t="s">
        <v>177</v>
      </c>
      <c r="Q143" s="1" t="s">
        <v>351</v>
      </c>
    </row>
    <row r="144" spans="1:17" x14ac:dyDescent="0.3">
      <c r="A144" s="1" t="s">
        <v>570</v>
      </c>
      <c r="B144" s="1" t="s">
        <v>571</v>
      </c>
      <c r="C144" s="3">
        <v>63.97</v>
      </c>
      <c r="D144" s="1" t="s">
        <v>83</v>
      </c>
      <c r="E144" s="2">
        <v>105</v>
      </c>
      <c r="F144" s="2">
        <v>0.48699999999999999</v>
      </c>
      <c r="G144" s="2">
        <v>0.48699999999999999</v>
      </c>
      <c r="H144" s="2">
        <v>50</v>
      </c>
      <c r="I144" s="2">
        <v>50</v>
      </c>
      <c r="J144" s="2">
        <v>42</v>
      </c>
      <c r="K144" s="1" t="s">
        <v>572</v>
      </c>
      <c r="L144" s="1" t="s">
        <v>95</v>
      </c>
      <c r="M144" s="1" t="s">
        <v>95</v>
      </c>
      <c r="N144" s="1" t="s">
        <v>95</v>
      </c>
      <c r="O144" s="1" t="s">
        <v>95</v>
      </c>
      <c r="P144" s="1" t="s">
        <v>177</v>
      </c>
      <c r="Q144" s="1" t="s">
        <v>351</v>
      </c>
    </row>
    <row r="145" spans="1:17" x14ac:dyDescent="0.3">
      <c r="A145" s="1" t="s">
        <v>573</v>
      </c>
      <c r="B145" s="1" t="s">
        <v>571</v>
      </c>
      <c r="C145" s="3">
        <v>75.27</v>
      </c>
      <c r="D145" s="1" t="s">
        <v>83</v>
      </c>
      <c r="E145" s="2">
        <v>105</v>
      </c>
      <c r="F145" s="2">
        <v>0.70099999999999996</v>
      </c>
      <c r="G145" s="2">
        <v>0.70099999999999996</v>
      </c>
      <c r="H145" s="2">
        <v>50</v>
      </c>
      <c r="I145" s="2">
        <v>50</v>
      </c>
      <c r="J145" s="2">
        <v>42</v>
      </c>
      <c r="K145" s="1" t="s">
        <v>574</v>
      </c>
      <c r="L145" s="1" t="s">
        <v>95</v>
      </c>
      <c r="M145" s="1" t="s">
        <v>95</v>
      </c>
      <c r="N145" s="1" t="s">
        <v>95</v>
      </c>
      <c r="O145" s="1" t="s">
        <v>95</v>
      </c>
      <c r="P145" s="1" t="s">
        <v>177</v>
      </c>
      <c r="Q145" s="1" t="s">
        <v>351</v>
      </c>
    </row>
    <row r="146" spans="1:17" x14ac:dyDescent="0.3">
      <c r="A146" s="1" t="s">
        <v>575</v>
      </c>
      <c r="B146" s="1" t="s">
        <v>576</v>
      </c>
      <c r="C146" s="3">
        <v>129.79</v>
      </c>
      <c r="D146" s="1" t="s">
        <v>83</v>
      </c>
      <c r="E146" s="2">
        <v>2.4E-2</v>
      </c>
      <c r="F146" s="2">
        <v>0.02</v>
      </c>
      <c r="G146" s="2">
        <v>0.02</v>
      </c>
      <c r="H146" s="2">
        <v>8</v>
      </c>
      <c r="I146" s="2">
        <v>6</v>
      </c>
      <c r="J146" s="2">
        <v>0.5</v>
      </c>
      <c r="K146" s="1" t="s">
        <v>577</v>
      </c>
      <c r="L146" s="1" t="s">
        <v>95</v>
      </c>
      <c r="M146" s="1" t="s">
        <v>95</v>
      </c>
      <c r="N146" s="1" t="s">
        <v>95</v>
      </c>
      <c r="O146" s="1" t="s">
        <v>95</v>
      </c>
      <c r="P146" s="1" t="s">
        <v>177</v>
      </c>
      <c r="Q146" s="1" t="s">
        <v>382</v>
      </c>
    </row>
    <row r="147" spans="1:17" x14ac:dyDescent="0.3">
      <c r="A147" s="1" t="s">
        <v>578</v>
      </c>
      <c r="B147" s="1" t="s">
        <v>579</v>
      </c>
      <c r="C147" s="3">
        <v>100.66</v>
      </c>
      <c r="D147" s="1" t="s">
        <v>83</v>
      </c>
      <c r="E147" s="2">
        <v>4.8599999999999997E-2</v>
      </c>
      <c r="F147" s="2">
        <v>4.0000000000000001E-3</v>
      </c>
      <c r="G147" s="2">
        <v>4.0000000000000001E-3</v>
      </c>
      <c r="H147" s="2">
        <v>18</v>
      </c>
      <c r="I147" s="2">
        <v>9</v>
      </c>
      <c r="J147" s="2">
        <v>0.3</v>
      </c>
      <c r="K147" s="1" t="s">
        <v>580</v>
      </c>
      <c r="L147" s="1" t="s">
        <v>95</v>
      </c>
      <c r="M147" s="1" t="s">
        <v>95</v>
      </c>
      <c r="N147" s="1" t="s">
        <v>95</v>
      </c>
      <c r="O147" s="1" t="s">
        <v>95</v>
      </c>
      <c r="P147" s="1" t="s">
        <v>89</v>
      </c>
      <c r="Q147" s="1" t="s">
        <v>351</v>
      </c>
    </row>
    <row r="148" spans="1:17" x14ac:dyDescent="0.3">
      <c r="A148" s="1" t="s">
        <v>581</v>
      </c>
      <c r="B148" s="1" t="s">
        <v>582</v>
      </c>
      <c r="C148" s="3">
        <v>45.78</v>
      </c>
      <c r="D148" s="1" t="s">
        <v>83</v>
      </c>
      <c r="E148" s="2">
        <v>9.5139999999999993</v>
      </c>
      <c r="F148" s="2">
        <v>0.20699999999999999</v>
      </c>
      <c r="G148" s="2">
        <v>0.20699999999999999</v>
      </c>
      <c r="H148" s="2">
        <v>35.5</v>
      </c>
      <c r="I148" s="2">
        <v>33.5</v>
      </c>
      <c r="J148" s="2">
        <v>8</v>
      </c>
      <c r="K148" s="1" t="s">
        <v>583</v>
      </c>
      <c r="L148" s="1" t="s">
        <v>95</v>
      </c>
      <c r="M148" s="1" t="s">
        <v>95</v>
      </c>
      <c r="N148" s="1" t="s">
        <v>95</v>
      </c>
      <c r="O148" s="1" t="s">
        <v>95</v>
      </c>
      <c r="P148" s="1" t="s">
        <v>177</v>
      </c>
      <c r="Q148" s="1" t="s">
        <v>351</v>
      </c>
    </row>
    <row r="149" spans="1:17" x14ac:dyDescent="0.3">
      <c r="A149" s="1" t="s">
        <v>584</v>
      </c>
      <c r="B149" s="1" t="s">
        <v>585</v>
      </c>
      <c r="C149" s="3">
        <v>103.49</v>
      </c>
      <c r="D149" s="1" t="s">
        <v>83</v>
      </c>
      <c r="E149" s="2">
        <v>3.2399999999999998E-2</v>
      </c>
      <c r="F149" s="2">
        <v>8.0000000000000002E-3</v>
      </c>
      <c r="G149" s="2">
        <v>8.0000000000000002E-3</v>
      </c>
      <c r="H149" s="2">
        <v>18</v>
      </c>
      <c r="I149" s="2">
        <v>9</v>
      </c>
      <c r="J149" s="2">
        <v>0.2</v>
      </c>
      <c r="K149" s="1" t="s">
        <v>586</v>
      </c>
      <c r="L149" s="1" t="s">
        <v>95</v>
      </c>
      <c r="M149" s="1" t="s">
        <v>95</v>
      </c>
      <c r="N149" s="1" t="s">
        <v>95</v>
      </c>
      <c r="O149" s="1" t="s">
        <v>95</v>
      </c>
      <c r="P149" s="1" t="s">
        <v>177</v>
      </c>
      <c r="Q149" s="1" t="s">
        <v>382</v>
      </c>
    </row>
    <row r="150" spans="1:17" x14ac:dyDescent="0.3">
      <c r="A150" s="1" t="s">
        <v>587</v>
      </c>
      <c r="B150" s="1" t="s">
        <v>588</v>
      </c>
      <c r="C150" s="3">
        <v>96.67</v>
      </c>
      <c r="D150" s="1" t="s">
        <v>83</v>
      </c>
      <c r="E150" s="2">
        <v>28.8</v>
      </c>
      <c r="F150" s="2">
        <v>0.27</v>
      </c>
      <c r="G150" s="2">
        <v>0.27</v>
      </c>
      <c r="H150" s="2">
        <v>16</v>
      </c>
      <c r="I150" s="2">
        <v>9</v>
      </c>
      <c r="J150" s="2">
        <v>0.2</v>
      </c>
      <c r="K150" s="1" t="s">
        <v>589</v>
      </c>
      <c r="L150" s="1" t="s">
        <v>95</v>
      </c>
      <c r="M150" s="1" t="s">
        <v>95</v>
      </c>
      <c r="N150" s="1" t="s">
        <v>95</v>
      </c>
      <c r="O150" s="1" t="s">
        <v>95</v>
      </c>
      <c r="P150" s="1" t="s">
        <v>177</v>
      </c>
      <c r="Q150" s="1" t="s">
        <v>527</v>
      </c>
    </row>
    <row r="151" spans="1:17" x14ac:dyDescent="0.3">
      <c r="A151" s="1" t="s">
        <v>590</v>
      </c>
      <c r="B151" s="1" t="s">
        <v>591</v>
      </c>
      <c r="C151" s="3">
        <v>41.95</v>
      </c>
      <c r="D151" s="1" t="s">
        <v>83</v>
      </c>
      <c r="E151" s="2">
        <v>20.163</v>
      </c>
      <c r="F151" s="2">
        <v>0.65</v>
      </c>
      <c r="G151" s="2">
        <v>0.65</v>
      </c>
      <c r="H151" s="2">
        <v>47</v>
      </c>
      <c r="I151" s="2">
        <v>33</v>
      </c>
      <c r="J151" s="2">
        <v>13</v>
      </c>
      <c r="K151" s="1" t="s">
        <v>592</v>
      </c>
      <c r="L151" s="1" t="s">
        <v>95</v>
      </c>
      <c r="M151" s="1" t="s">
        <v>95</v>
      </c>
      <c r="N151" s="1" t="s">
        <v>95</v>
      </c>
      <c r="O151" s="1" t="s">
        <v>95</v>
      </c>
      <c r="P151" s="1" t="s">
        <v>177</v>
      </c>
      <c r="Q151" s="1" t="s">
        <v>351</v>
      </c>
    </row>
    <row r="152" spans="1:17" x14ac:dyDescent="0.3">
      <c r="A152" s="1" t="s">
        <v>593</v>
      </c>
      <c r="B152" s="1" t="s">
        <v>594</v>
      </c>
      <c r="C152" s="3">
        <v>59.06</v>
      </c>
      <c r="D152" s="1" t="s">
        <v>83</v>
      </c>
      <c r="E152" s="2">
        <v>20.163</v>
      </c>
      <c r="F152" s="2">
        <v>0.65</v>
      </c>
      <c r="G152" s="2">
        <v>0.65</v>
      </c>
      <c r="H152" s="2">
        <v>47</v>
      </c>
      <c r="I152" s="2">
        <v>33</v>
      </c>
      <c r="J152" s="2">
        <v>13</v>
      </c>
      <c r="K152" s="1" t="s">
        <v>595</v>
      </c>
      <c r="L152" s="1" t="s">
        <v>95</v>
      </c>
      <c r="M152" s="1" t="s">
        <v>95</v>
      </c>
      <c r="N152" s="1" t="s">
        <v>95</v>
      </c>
      <c r="O152" s="1" t="s">
        <v>95</v>
      </c>
      <c r="P152" s="1" t="s">
        <v>177</v>
      </c>
      <c r="Q152" s="1" t="s">
        <v>351</v>
      </c>
    </row>
    <row r="153" spans="1:17" x14ac:dyDescent="0.3">
      <c r="A153" s="1" t="s">
        <v>596</v>
      </c>
      <c r="B153" s="1" t="s">
        <v>597</v>
      </c>
      <c r="C153" s="3">
        <v>40.409999999999997</v>
      </c>
      <c r="D153" s="1" t="s">
        <v>83</v>
      </c>
      <c r="E153" s="2">
        <v>20.163</v>
      </c>
      <c r="F153" s="2">
        <v>0.65</v>
      </c>
      <c r="G153" s="2">
        <v>0.65</v>
      </c>
      <c r="H153" s="2">
        <v>47</v>
      </c>
      <c r="I153" s="2">
        <v>33</v>
      </c>
      <c r="J153" s="2">
        <v>13</v>
      </c>
      <c r="K153" s="1" t="s">
        <v>598</v>
      </c>
      <c r="L153" s="1" t="s">
        <v>95</v>
      </c>
      <c r="M153" s="1" t="s">
        <v>95</v>
      </c>
      <c r="N153" s="1" t="s">
        <v>95</v>
      </c>
      <c r="O153" s="1" t="s">
        <v>95</v>
      </c>
      <c r="P153" s="1" t="s">
        <v>177</v>
      </c>
      <c r="Q153" s="1" t="s">
        <v>351</v>
      </c>
    </row>
    <row r="154" spans="1:17" x14ac:dyDescent="0.3">
      <c r="A154" s="1" t="s">
        <v>599</v>
      </c>
      <c r="B154" s="1" t="s">
        <v>600</v>
      </c>
      <c r="C154" s="3">
        <v>70.25</v>
      </c>
      <c r="D154" s="1" t="s">
        <v>83</v>
      </c>
      <c r="E154" s="2">
        <v>20.163</v>
      </c>
      <c r="F154" s="2">
        <v>0.65</v>
      </c>
      <c r="G154" s="2">
        <v>0.65</v>
      </c>
      <c r="H154" s="2">
        <v>47</v>
      </c>
      <c r="I154" s="2">
        <v>33</v>
      </c>
      <c r="J154" s="2">
        <v>13</v>
      </c>
      <c r="K154" s="1" t="s">
        <v>601</v>
      </c>
      <c r="L154" s="1" t="s">
        <v>95</v>
      </c>
      <c r="M154" s="1" t="s">
        <v>95</v>
      </c>
      <c r="N154" s="1" t="s">
        <v>95</v>
      </c>
      <c r="O154" s="1" t="s">
        <v>95</v>
      </c>
      <c r="P154" s="1" t="s">
        <v>177</v>
      </c>
      <c r="Q154" s="1" t="s">
        <v>351</v>
      </c>
    </row>
    <row r="155" spans="1:17" x14ac:dyDescent="0.3">
      <c r="A155" s="1" t="s">
        <v>602</v>
      </c>
      <c r="B155" s="1" t="s">
        <v>603</v>
      </c>
      <c r="C155" s="3">
        <v>74.010000000000005</v>
      </c>
      <c r="D155" s="1" t="s">
        <v>83</v>
      </c>
      <c r="E155" s="2">
        <v>20.163</v>
      </c>
      <c r="F155" s="2">
        <v>0.65</v>
      </c>
      <c r="G155" s="2">
        <v>0.65</v>
      </c>
      <c r="H155" s="2">
        <v>47</v>
      </c>
      <c r="I155" s="2">
        <v>33</v>
      </c>
      <c r="J155" s="2">
        <v>13</v>
      </c>
      <c r="K155" s="1" t="s">
        <v>604</v>
      </c>
      <c r="L155" s="1" t="s">
        <v>95</v>
      </c>
      <c r="M155" s="1" t="s">
        <v>95</v>
      </c>
      <c r="N155" s="1" t="s">
        <v>95</v>
      </c>
      <c r="O155" s="1" t="s">
        <v>95</v>
      </c>
      <c r="P155" s="1" t="s">
        <v>177</v>
      </c>
      <c r="Q155" s="1" t="s">
        <v>351</v>
      </c>
    </row>
    <row r="156" spans="1:17" x14ac:dyDescent="0.3">
      <c r="A156" s="1" t="s">
        <v>605</v>
      </c>
      <c r="B156" s="1" t="s">
        <v>606</v>
      </c>
      <c r="C156" s="3">
        <v>77.400000000000006</v>
      </c>
      <c r="D156" s="1" t="s">
        <v>83</v>
      </c>
      <c r="E156" s="2">
        <v>20.163</v>
      </c>
      <c r="F156" s="2">
        <v>0.65</v>
      </c>
      <c r="G156" s="2">
        <v>0.65</v>
      </c>
      <c r="H156" s="2">
        <v>47</v>
      </c>
      <c r="I156" s="2">
        <v>33</v>
      </c>
      <c r="J156" s="2">
        <v>13</v>
      </c>
      <c r="K156" s="1" t="s">
        <v>607</v>
      </c>
      <c r="L156" s="1" t="s">
        <v>95</v>
      </c>
      <c r="M156" s="1" t="s">
        <v>95</v>
      </c>
      <c r="N156" s="1" t="s">
        <v>95</v>
      </c>
      <c r="O156" s="1" t="s">
        <v>95</v>
      </c>
      <c r="P156" s="1" t="s">
        <v>177</v>
      </c>
      <c r="Q156" s="1" t="s">
        <v>351</v>
      </c>
    </row>
    <row r="157" spans="1:17" x14ac:dyDescent="0.3">
      <c r="A157" s="1" t="s">
        <v>608</v>
      </c>
      <c r="B157" s="1" t="s">
        <v>609</v>
      </c>
      <c r="C157" s="3">
        <v>48.09</v>
      </c>
      <c r="D157" s="1" t="s">
        <v>83</v>
      </c>
      <c r="E157" s="2">
        <v>4.8599999999999997E-2</v>
      </c>
      <c r="F157" s="2">
        <v>8.0000000000000002E-3</v>
      </c>
      <c r="G157" s="2">
        <v>8.0000000000000002E-3</v>
      </c>
      <c r="H157" s="2">
        <v>18</v>
      </c>
      <c r="I157" s="2">
        <v>9</v>
      </c>
      <c r="J157" s="2">
        <v>0.3</v>
      </c>
      <c r="K157" s="1" t="s">
        <v>610</v>
      </c>
      <c r="L157" s="1" t="s">
        <v>95</v>
      </c>
      <c r="M157" s="1" t="s">
        <v>95</v>
      </c>
      <c r="N157" s="1" t="s">
        <v>95</v>
      </c>
      <c r="O157" s="1" t="s">
        <v>95</v>
      </c>
      <c r="P157" s="1" t="s">
        <v>177</v>
      </c>
      <c r="Q157" s="1" t="s">
        <v>382</v>
      </c>
    </row>
    <row r="158" spans="1:17" x14ac:dyDescent="0.3">
      <c r="A158" s="1" t="s">
        <v>611</v>
      </c>
      <c r="B158" s="1" t="s">
        <v>612</v>
      </c>
      <c r="C158" s="3">
        <v>191</v>
      </c>
      <c r="D158" s="1" t="s">
        <v>83</v>
      </c>
      <c r="E158" s="2">
        <v>9.5139999999999993</v>
      </c>
      <c r="F158" s="2">
        <v>0.73</v>
      </c>
      <c r="G158" s="2">
        <v>0.73</v>
      </c>
      <c r="H158" s="2">
        <v>35.5</v>
      </c>
      <c r="I158" s="2">
        <v>33.5</v>
      </c>
      <c r="J158" s="2">
        <v>8</v>
      </c>
      <c r="K158" s="1" t="s">
        <v>613</v>
      </c>
      <c r="L158" s="1" t="s">
        <v>95</v>
      </c>
      <c r="M158" s="1" t="s">
        <v>95</v>
      </c>
      <c r="N158" s="1" t="s">
        <v>95</v>
      </c>
      <c r="O158" s="1" t="s">
        <v>95</v>
      </c>
      <c r="P158" s="1" t="s">
        <v>177</v>
      </c>
      <c r="Q158" s="1" t="s">
        <v>351</v>
      </c>
    </row>
    <row r="159" spans="1:17" x14ac:dyDescent="0.3">
      <c r="A159" s="1" t="s">
        <v>614</v>
      </c>
      <c r="B159" s="1" t="s">
        <v>615</v>
      </c>
      <c r="C159" s="3">
        <v>149.22</v>
      </c>
      <c r="D159" s="1" t="s">
        <v>83</v>
      </c>
      <c r="E159" s="2">
        <v>9.5139999999999993</v>
      </c>
      <c r="F159" s="2">
        <v>0.59199999999999997</v>
      </c>
      <c r="G159" s="2">
        <v>0.59199999999999997</v>
      </c>
      <c r="H159" s="2">
        <v>35.5</v>
      </c>
      <c r="I159" s="2">
        <v>33.5</v>
      </c>
      <c r="J159" s="2">
        <v>8</v>
      </c>
      <c r="K159" s="1" t="s">
        <v>616</v>
      </c>
      <c r="L159" s="1" t="s">
        <v>95</v>
      </c>
      <c r="M159" s="1" t="s">
        <v>95</v>
      </c>
      <c r="N159" s="1" t="s">
        <v>95</v>
      </c>
      <c r="O159" s="1" t="s">
        <v>95</v>
      </c>
      <c r="P159" s="1" t="s">
        <v>177</v>
      </c>
      <c r="Q159" s="1" t="s">
        <v>351</v>
      </c>
    </row>
    <row r="160" spans="1:17" x14ac:dyDescent="0.3">
      <c r="A160" s="1" t="s">
        <v>617</v>
      </c>
      <c r="B160" s="1" t="s">
        <v>618</v>
      </c>
      <c r="C160" s="3">
        <v>80.5</v>
      </c>
      <c r="D160" s="1" t="s">
        <v>83</v>
      </c>
      <c r="E160" s="2">
        <v>4.8000000000000001E-2</v>
      </c>
      <c r="F160" s="2">
        <v>0.19</v>
      </c>
      <c r="G160" s="2">
        <v>0.19</v>
      </c>
      <c r="H160" s="2">
        <v>8</v>
      </c>
      <c r="I160" s="2">
        <v>6</v>
      </c>
      <c r="J160" s="2">
        <v>1</v>
      </c>
      <c r="K160" s="1" t="s">
        <v>619</v>
      </c>
      <c r="L160" s="1" t="s">
        <v>95</v>
      </c>
      <c r="M160" s="1" t="s">
        <v>95</v>
      </c>
      <c r="N160" s="1" t="s">
        <v>95</v>
      </c>
      <c r="O160" s="1" t="s">
        <v>95</v>
      </c>
      <c r="P160" s="1" t="s">
        <v>89</v>
      </c>
      <c r="Q160" s="1" t="s">
        <v>351</v>
      </c>
    </row>
    <row r="161" spans="1:17" x14ac:dyDescent="0.3">
      <c r="A161" s="1" t="s">
        <v>620</v>
      </c>
      <c r="B161" s="1" t="s">
        <v>621</v>
      </c>
      <c r="C161" s="3">
        <v>200.67</v>
      </c>
      <c r="D161" s="1" t="s">
        <v>83</v>
      </c>
      <c r="E161" s="2">
        <v>4.8000000000000001E-2</v>
      </c>
      <c r="F161" s="2">
        <v>8.0000000000000002E-3</v>
      </c>
      <c r="G161" s="2">
        <v>8.0000000000000002E-3</v>
      </c>
      <c r="H161" s="2">
        <v>8</v>
      </c>
      <c r="I161" s="2">
        <v>6</v>
      </c>
      <c r="J161" s="2">
        <v>1</v>
      </c>
      <c r="K161" s="1" t="s">
        <v>622</v>
      </c>
      <c r="L161" s="1" t="s">
        <v>95</v>
      </c>
      <c r="M161" s="1" t="s">
        <v>95</v>
      </c>
      <c r="N161" s="1" t="s">
        <v>95</v>
      </c>
      <c r="O161" s="1" t="s">
        <v>95</v>
      </c>
      <c r="P161" s="1" t="s">
        <v>89</v>
      </c>
      <c r="Q161" s="1" t="s">
        <v>382</v>
      </c>
    </row>
    <row r="162" spans="1:17" x14ac:dyDescent="0.3">
      <c r="A162" s="1" t="s">
        <v>623</v>
      </c>
      <c r="B162" s="1" t="s">
        <v>624</v>
      </c>
      <c r="C162" s="3">
        <v>175.44</v>
      </c>
      <c r="D162" s="1" t="s">
        <v>83</v>
      </c>
      <c r="E162" s="2">
        <v>13.103999999999999</v>
      </c>
      <c r="F162" s="2">
        <v>0.80400000000000005</v>
      </c>
      <c r="G162" s="2">
        <v>0.80400000000000005</v>
      </c>
      <c r="H162" s="2">
        <v>52</v>
      </c>
      <c r="I162" s="2">
        <v>36</v>
      </c>
      <c r="J162" s="2">
        <v>7</v>
      </c>
      <c r="K162" s="1" t="s">
        <v>625</v>
      </c>
      <c r="L162" s="1" t="s">
        <v>95</v>
      </c>
      <c r="M162" s="1" t="s">
        <v>95</v>
      </c>
      <c r="N162" s="1" t="s">
        <v>95</v>
      </c>
      <c r="O162" s="1" t="s">
        <v>95</v>
      </c>
      <c r="P162" s="1" t="s">
        <v>89</v>
      </c>
      <c r="Q162" s="1" t="s">
        <v>351</v>
      </c>
    </row>
    <row r="163" spans="1:17" x14ac:dyDescent="0.3">
      <c r="A163" s="1" t="s">
        <v>626</v>
      </c>
      <c r="B163" s="1" t="s">
        <v>627</v>
      </c>
      <c r="C163" s="3">
        <v>117.4</v>
      </c>
      <c r="D163" s="1" t="s">
        <v>83</v>
      </c>
      <c r="E163" s="2">
        <v>13.103999999999999</v>
      </c>
      <c r="F163" s="2">
        <v>0.80400000000000005</v>
      </c>
      <c r="G163" s="2">
        <v>0.80400000000000005</v>
      </c>
      <c r="H163" s="2">
        <v>52</v>
      </c>
      <c r="I163" s="2">
        <v>36</v>
      </c>
      <c r="J163" s="2">
        <v>7</v>
      </c>
      <c r="K163" s="1" t="s">
        <v>628</v>
      </c>
      <c r="L163" s="1" t="s">
        <v>95</v>
      </c>
      <c r="M163" s="1" t="s">
        <v>95</v>
      </c>
      <c r="N163" s="1" t="s">
        <v>95</v>
      </c>
      <c r="O163" s="1" t="s">
        <v>95</v>
      </c>
      <c r="P163" s="1" t="s">
        <v>89</v>
      </c>
      <c r="Q163" s="1" t="s">
        <v>351</v>
      </c>
    </row>
    <row r="164" spans="1:17" x14ac:dyDescent="0.3">
      <c r="A164" s="1" t="s">
        <v>629</v>
      </c>
      <c r="B164" s="1" t="s">
        <v>630</v>
      </c>
      <c r="C164" s="3">
        <v>84.55</v>
      </c>
      <c r="D164" s="1" t="s">
        <v>83</v>
      </c>
      <c r="E164" s="2">
        <v>13.103999999999999</v>
      </c>
      <c r="F164" s="2">
        <v>0.80400000000000005</v>
      </c>
      <c r="G164" s="2">
        <v>0.80400000000000005</v>
      </c>
      <c r="H164" s="2">
        <v>52</v>
      </c>
      <c r="I164" s="2">
        <v>36</v>
      </c>
      <c r="J164" s="2">
        <v>7</v>
      </c>
      <c r="K164" s="1" t="s">
        <v>631</v>
      </c>
      <c r="L164" s="1" t="s">
        <v>95</v>
      </c>
      <c r="M164" s="1" t="s">
        <v>95</v>
      </c>
      <c r="N164" s="1" t="s">
        <v>95</v>
      </c>
      <c r="O164" s="1" t="s">
        <v>95</v>
      </c>
      <c r="P164" s="1" t="s">
        <v>89</v>
      </c>
      <c r="Q164" s="1" t="s">
        <v>351</v>
      </c>
    </row>
    <row r="165" spans="1:17" x14ac:dyDescent="0.3">
      <c r="A165" s="1" t="s">
        <v>632</v>
      </c>
      <c r="B165" s="1" t="s">
        <v>633</v>
      </c>
      <c r="C165" s="3">
        <v>134.32</v>
      </c>
      <c r="D165" s="1" t="s">
        <v>83</v>
      </c>
      <c r="E165" s="2">
        <v>13.103999999999999</v>
      </c>
      <c r="F165" s="2">
        <v>0.80400000000000005</v>
      </c>
      <c r="G165" s="2">
        <v>0.80400000000000005</v>
      </c>
      <c r="H165" s="2">
        <v>52</v>
      </c>
      <c r="I165" s="2">
        <v>36</v>
      </c>
      <c r="J165" s="2">
        <v>7</v>
      </c>
      <c r="K165" s="1" t="s">
        <v>634</v>
      </c>
      <c r="L165" s="1" t="s">
        <v>95</v>
      </c>
      <c r="M165" s="1" t="s">
        <v>95</v>
      </c>
      <c r="N165" s="1" t="s">
        <v>95</v>
      </c>
      <c r="O165" s="1" t="s">
        <v>95</v>
      </c>
      <c r="P165" s="1" t="s">
        <v>89</v>
      </c>
      <c r="Q165" s="1" t="s">
        <v>351</v>
      </c>
    </row>
    <row r="166" spans="1:17" x14ac:dyDescent="0.3">
      <c r="A166" s="1" t="s">
        <v>635</v>
      </c>
      <c r="B166" s="1" t="s">
        <v>636</v>
      </c>
      <c r="C166" s="3">
        <v>144.97</v>
      </c>
      <c r="D166" s="1" t="s">
        <v>83</v>
      </c>
      <c r="E166" s="2">
        <v>13.103999999999999</v>
      </c>
      <c r="F166" s="2">
        <v>0.80400000000000005</v>
      </c>
      <c r="G166" s="2">
        <v>0.80400000000000005</v>
      </c>
      <c r="H166" s="2">
        <v>52</v>
      </c>
      <c r="I166" s="2">
        <v>36</v>
      </c>
      <c r="J166" s="2">
        <v>7</v>
      </c>
      <c r="K166" s="1" t="s">
        <v>637</v>
      </c>
      <c r="L166" s="1" t="s">
        <v>95</v>
      </c>
      <c r="M166" s="1" t="s">
        <v>95</v>
      </c>
      <c r="N166" s="1" t="s">
        <v>95</v>
      </c>
      <c r="O166" s="1" t="s">
        <v>95</v>
      </c>
      <c r="P166" s="1" t="s">
        <v>89</v>
      </c>
      <c r="Q166" s="1" t="s">
        <v>351</v>
      </c>
    </row>
    <row r="167" spans="1:17" x14ac:dyDescent="0.3">
      <c r="A167" s="1" t="s">
        <v>638</v>
      </c>
      <c r="B167" s="1" t="s">
        <v>639</v>
      </c>
      <c r="C167" s="3">
        <v>169.53</v>
      </c>
      <c r="D167" s="1" t="s">
        <v>83</v>
      </c>
      <c r="E167" s="2">
        <v>13.103999999999999</v>
      </c>
      <c r="F167" s="2">
        <v>0.80400000000000005</v>
      </c>
      <c r="G167" s="2">
        <v>0.80400000000000005</v>
      </c>
      <c r="H167" s="2">
        <v>52</v>
      </c>
      <c r="I167" s="2">
        <v>36</v>
      </c>
      <c r="J167" s="2">
        <v>7</v>
      </c>
      <c r="K167" s="1" t="s">
        <v>640</v>
      </c>
      <c r="L167" s="1" t="s">
        <v>95</v>
      </c>
      <c r="M167" s="1" t="s">
        <v>95</v>
      </c>
      <c r="N167" s="1" t="s">
        <v>95</v>
      </c>
      <c r="O167" s="1" t="s">
        <v>95</v>
      </c>
      <c r="P167" s="1" t="s">
        <v>89</v>
      </c>
      <c r="Q167" s="1" t="s">
        <v>351</v>
      </c>
    </row>
    <row r="168" spans="1:17" x14ac:dyDescent="0.3">
      <c r="A168" s="1" t="s">
        <v>641</v>
      </c>
      <c r="B168" s="1" t="s">
        <v>642</v>
      </c>
      <c r="C168" s="3">
        <v>51.96</v>
      </c>
      <c r="D168" s="1" t="s">
        <v>83</v>
      </c>
      <c r="E168" s="2">
        <v>13.103999999999999</v>
      </c>
      <c r="F168" s="2">
        <v>0.80400000000000005</v>
      </c>
      <c r="G168" s="2">
        <v>0.80400000000000005</v>
      </c>
      <c r="H168" s="2">
        <v>52</v>
      </c>
      <c r="I168" s="2">
        <v>36</v>
      </c>
      <c r="J168" s="2">
        <v>7</v>
      </c>
      <c r="K168" s="1" t="s">
        <v>643</v>
      </c>
      <c r="L168" s="1" t="s">
        <v>95</v>
      </c>
      <c r="M168" s="1" t="s">
        <v>95</v>
      </c>
      <c r="N168" s="1" t="s">
        <v>95</v>
      </c>
      <c r="O168" s="1" t="s">
        <v>95</v>
      </c>
      <c r="P168" s="1" t="s">
        <v>89</v>
      </c>
      <c r="Q168" s="1" t="s">
        <v>351</v>
      </c>
    </row>
    <row r="169" spans="1:17" x14ac:dyDescent="0.3">
      <c r="A169" s="1" t="s">
        <v>644</v>
      </c>
      <c r="B169" s="1" t="s">
        <v>645</v>
      </c>
      <c r="C169" s="3">
        <v>63.34</v>
      </c>
      <c r="D169" s="1" t="s">
        <v>83</v>
      </c>
      <c r="E169" s="2">
        <v>13.103999999999999</v>
      </c>
      <c r="F169" s="2">
        <v>0.85</v>
      </c>
      <c r="G169" s="2">
        <v>0.85</v>
      </c>
      <c r="H169" s="2">
        <v>52</v>
      </c>
      <c r="I169" s="2">
        <v>36</v>
      </c>
      <c r="J169" s="2">
        <v>7</v>
      </c>
      <c r="K169" s="1" t="s">
        <v>646</v>
      </c>
      <c r="L169" s="1" t="s">
        <v>95</v>
      </c>
      <c r="M169" s="1" t="s">
        <v>95</v>
      </c>
      <c r="N169" s="1" t="s">
        <v>95</v>
      </c>
      <c r="O169" s="1" t="s">
        <v>95</v>
      </c>
      <c r="P169" s="1" t="s">
        <v>89</v>
      </c>
      <c r="Q169" s="1" t="s">
        <v>351</v>
      </c>
    </row>
    <row r="170" spans="1:17" x14ac:dyDescent="0.3">
      <c r="A170" s="1" t="s">
        <v>647</v>
      </c>
      <c r="B170" s="1" t="s">
        <v>648</v>
      </c>
      <c r="C170" s="3">
        <v>40.85</v>
      </c>
      <c r="D170" s="1" t="s">
        <v>83</v>
      </c>
      <c r="E170" s="2">
        <v>2.4E-2</v>
      </c>
      <c r="F170" s="2">
        <v>8.0000000000000002E-3</v>
      </c>
      <c r="G170" s="2">
        <v>8.0000000000000002E-3</v>
      </c>
      <c r="H170" s="2">
        <v>8</v>
      </c>
      <c r="I170" s="2">
        <v>6</v>
      </c>
      <c r="J170" s="2">
        <v>0.5</v>
      </c>
      <c r="K170" s="1" t="s">
        <v>649</v>
      </c>
      <c r="L170" s="1" t="s">
        <v>95</v>
      </c>
      <c r="M170" s="1" t="s">
        <v>95</v>
      </c>
      <c r="N170" s="1" t="s">
        <v>95</v>
      </c>
      <c r="O170" s="1" t="s">
        <v>95</v>
      </c>
      <c r="P170" s="1" t="s">
        <v>89</v>
      </c>
      <c r="Q170" s="1" t="s">
        <v>382</v>
      </c>
    </row>
    <row r="171" spans="1:17" x14ac:dyDescent="0.3">
      <c r="A171" s="1" t="s">
        <v>20</v>
      </c>
      <c r="B171" s="1" t="s">
        <v>650</v>
      </c>
      <c r="C171" s="3">
        <v>70.040000000000006</v>
      </c>
      <c r="D171" s="1" t="s">
        <v>83</v>
      </c>
      <c r="E171" s="2">
        <v>1.68</v>
      </c>
      <c r="F171" s="2">
        <v>0.78800000000000003</v>
      </c>
      <c r="G171" s="2">
        <v>0.78800000000000003</v>
      </c>
      <c r="H171" s="2">
        <v>16</v>
      </c>
      <c r="I171" s="2">
        <v>15</v>
      </c>
      <c r="J171" s="2">
        <v>7</v>
      </c>
      <c r="K171" s="1" t="s">
        <v>651</v>
      </c>
      <c r="L171" s="1" t="s">
        <v>95</v>
      </c>
      <c r="M171" s="1" t="s">
        <v>95</v>
      </c>
      <c r="N171" s="1" t="s">
        <v>95</v>
      </c>
      <c r="O171" s="1" t="s">
        <v>95</v>
      </c>
      <c r="P171" s="1" t="s">
        <v>89</v>
      </c>
      <c r="Q171" s="1" t="s">
        <v>351</v>
      </c>
    </row>
    <row r="172" spans="1:17" x14ac:dyDescent="0.3">
      <c r="A172" s="1" t="s">
        <v>652</v>
      </c>
      <c r="B172" s="1" t="s">
        <v>653</v>
      </c>
      <c r="C172" s="3">
        <v>39.229999999999997</v>
      </c>
      <c r="D172" s="1" t="s">
        <v>83</v>
      </c>
      <c r="E172" s="2">
        <v>9.5139999999999993</v>
      </c>
      <c r="F172" s="2">
        <v>0.28599999999999998</v>
      </c>
      <c r="G172" s="2">
        <v>0.28599999999999998</v>
      </c>
      <c r="H172" s="2">
        <v>35.5</v>
      </c>
      <c r="I172" s="2">
        <v>33.5</v>
      </c>
      <c r="J172" s="2">
        <v>8</v>
      </c>
      <c r="K172" s="1" t="s">
        <v>654</v>
      </c>
      <c r="L172" s="1" t="s">
        <v>95</v>
      </c>
      <c r="M172" s="1" t="s">
        <v>95</v>
      </c>
      <c r="N172" s="1" t="s">
        <v>95</v>
      </c>
      <c r="O172" s="1" t="s">
        <v>95</v>
      </c>
      <c r="P172" s="1" t="s">
        <v>89</v>
      </c>
      <c r="Q172" s="1" t="s">
        <v>351</v>
      </c>
    </row>
    <row r="173" spans="1:17" x14ac:dyDescent="0.3">
      <c r="A173" s="1" t="s">
        <v>655</v>
      </c>
      <c r="B173" s="1" t="s">
        <v>656</v>
      </c>
      <c r="C173" s="3">
        <v>55.74</v>
      </c>
      <c r="D173" s="1" t="s">
        <v>83</v>
      </c>
      <c r="E173" s="2">
        <v>6.4799999999999996E-2</v>
      </c>
      <c r="F173" s="2">
        <v>8.0000000000000002E-3</v>
      </c>
      <c r="G173" s="2">
        <v>8.0000000000000002E-3</v>
      </c>
      <c r="H173" s="2">
        <v>18</v>
      </c>
      <c r="I173" s="2">
        <v>9</v>
      </c>
      <c r="J173" s="2">
        <v>0.4</v>
      </c>
      <c r="K173" s="1" t="s">
        <v>657</v>
      </c>
      <c r="L173" s="1" t="s">
        <v>95</v>
      </c>
      <c r="M173" s="1" t="s">
        <v>95</v>
      </c>
      <c r="N173" s="1" t="s">
        <v>95</v>
      </c>
      <c r="O173" s="1" t="s">
        <v>95</v>
      </c>
      <c r="P173" s="1" t="s">
        <v>177</v>
      </c>
      <c r="Q173" s="1" t="s">
        <v>382</v>
      </c>
    </row>
    <row r="174" spans="1:17" x14ac:dyDescent="0.3">
      <c r="A174" s="1" t="s">
        <v>658</v>
      </c>
      <c r="B174" s="1" t="s">
        <v>659</v>
      </c>
      <c r="C174" s="3">
        <v>79</v>
      </c>
      <c r="D174" s="1" t="s">
        <v>83</v>
      </c>
      <c r="E174" s="2">
        <v>0.17599999999999999</v>
      </c>
      <c r="F174" s="2">
        <v>3.4000000000000002E-2</v>
      </c>
      <c r="G174" s="2">
        <v>3.4000000000000002E-2</v>
      </c>
      <c r="H174" s="2">
        <v>22</v>
      </c>
      <c r="I174" s="2">
        <v>16</v>
      </c>
      <c r="J174" s="2">
        <v>0.5</v>
      </c>
      <c r="K174" s="1" t="s">
        <v>660</v>
      </c>
      <c r="L174" s="1" t="s">
        <v>95</v>
      </c>
      <c r="M174" s="1" t="s">
        <v>95</v>
      </c>
      <c r="N174" s="1" t="s">
        <v>95</v>
      </c>
      <c r="O174" s="1" t="s">
        <v>95</v>
      </c>
      <c r="P174" s="1" t="s">
        <v>89</v>
      </c>
      <c r="Q174" s="1" t="s">
        <v>487</v>
      </c>
    </row>
    <row r="175" spans="1:17" x14ac:dyDescent="0.3">
      <c r="A175" s="1" t="s">
        <v>661</v>
      </c>
      <c r="B175" s="1" t="s">
        <v>662</v>
      </c>
      <c r="C175" s="3">
        <v>94.5</v>
      </c>
      <c r="D175" s="1" t="s">
        <v>83</v>
      </c>
      <c r="E175" s="2">
        <v>20.163</v>
      </c>
      <c r="F175" s="2">
        <v>0.4</v>
      </c>
      <c r="G175" s="2">
        <v>0.4</v>
      </c>
      <c r="H175" s="2">
        <v>47</v>
      </c>
      <c r="I175" s="2">
        <v>33</v>
      </c>
      <c r="J175" s="2">
        <v>13</v>
      </c>
      <c r="K175" s="1" t="s">
        <v>663</v>
      </c>
      <c r="L175" s="1" t="s">
        <v>95</v>
      </c>
      <c r="M175" s="1" t="s">
        <v>95</v>
      </c>
      <c r="N175" s="1" t="s">
        <v>95</v>
      </c>
      <c r="O175" s="1" t="s">
        <v>95</v>
      </c>
      <c r="P175" s="1" t="s">
        <v>177</v>
      </c>
      <c r="Q175" s="1" t="s">
        <v>351</v>
      </c>
    </row>
    <row r="176" spans="1:17" x14ac:dyDescent="0.3">
      <c r="A176" s="1" t="s">
        <v>664</v>
      </c>
      <c r="B176" s="1" t="s">
        <v>665</v>
      </c>
      <c r="C176" s="3">
        <v>114.5</v>
      </c>
      <c r="D176" s="1" t="s">
        <v>83</v>
      </c>
      <c r="E176" s="2">
        <v>20.163</v>
      </c>
      <c r="F176" s="2">
        <v>0.52800000000000002</v>
      </c>
      <c r="G176" s="2">
        <v>0.52800000000000002</v>
      </c>
      <c r="H176" s="2">
        <v>47</v>
      </c>
      <c r="I176" s="2">
        <v>33</v>
      </c>
      <c r="J176" s="2">
        <v>13</v>
      </c>
      <c r="K176" s="1" t="s">
        <v>666</v>
      </c>
      <c r="L176" s="1" t="s">
        <v>95</v>
      </c>
      <c r="M176" s="1" t="s">
        <v>95</v>
      </c>
      <c r="N176" s="1" t="s">
        <v>95</v>
      </c>
      <c r="O176" s="1" t="s">
        <v>95</v>
      </c>
      <c r="P176" s="1" t="s">
        <v>177</v>
      </c>
      <c r="Q176" s="1" t="s">
        <v>351</v>
      </c>
    </row>
    <row r="177" spans="1:17" x14ac:dyDescent="0.3">
      <c r="A177" s="1" t="s">
        <v>667</v>
      </c>
      <c r="B177" s="1" t="s">
        <v>447</v>
      </c>
      <c r="C177" s="3">
        <v>89.29</v>
      </c>
      <c r="D177" s="1" t="s">
        <v>83</v>
      </c>
      <c r="E177" s="2">
        <v>20.163</v>
      </c>
      <c r="F177" s="2">
        <v>0.4</v>
      </c>
      <c r="G177" s="2">
        <v>0.4</v>
      </c>
      <c r="H177" s="2">
        <v>47</v>
      </c>
      <c r="I177" s="2">
        <v>33</v>
      </c>
      <c r="J177" s="2">
        <v>13</v>
      </c>
      <c r="K177" s="1" t="s">
        <v>668</v>
      </c>
      <c r="L177" s="1" t="s">
        <v>95</v>
      </c>
      <c r="M177" s="1" t="s">
        <v>95</v>
      </c>
      <c r="N177" s="1" t="s">
        <v>95</v>
      </c>
      <c r="O177" s="1" t="s">
        <v>95</v>
      </c>
      <c r="P177" s="1" t="s">
        <v>177</v>
      </c>
      <c r="Q177" s="1" t="s">
        <v>351</v>
      </c>
    </row>
    <row r="178" spans="1:17" x14ac:dyDescent="0.3">
      <c r="A178" s="1" t="s">
        <v>669</v>
      </c>
      <c r="B178" s="1" t="s">
        <v>670</v>
      </c>
      <c r="C178" s="3">
        <v>61.68</v>
      </c>
      <c r="D178" s="1" t="s">
        <v>83</v>
      </c>
      <c r="E178" s="2">
        <v>20.163</v>
      </c>
      <c r="F178" s="2">
        <v>0.4</v>
      </c>
      <c r="G178" s="2">
        <v>0.4</v>
      </c>
      <c r="H178" s="2">
        <v>47</v>
      </c>
      <c r="I178" s="2">
        <v>33</v>
      </c>
      <c r="J178" s="2">
        <v>13</v>
      </c>
      <c r="K178" s="1" t="s">
        <v>671</v>
      </c>
      <c r="L178" s="1" t="s">
        <v>95</v>
      </c>
      <c r="M178" s="1" t="s">
        <v>95</v>
      </c>
      <c r="N178" s="1" t="s">
        <v>95</v>
      </c>
      <c r="O178" s="1" t="s">
        <v>95</v>
      </c>
      <c r="P178" s="1" t="s">
        <v>177</v>
      </c>
      <c r="Q178" s="1" t="s">
        <v>351</v>
      </c>
    </row>
    <row r="179" spans="1:17" x14ac:dyDescent="0.3">
      <c r="A179" s="1" t="s">
        <v>672</v>
      </c>
      <c r="B179" s="1" t="s">
        <v>673</v>
      </c>
      <c r="C179" s="3">
        <v>85.45</v>
      </c>
      <c r="D179" s="1" t="s">
        <v>83</v>
      </c>
      <c r="E179" s="2">
        <v>20163</v>
      </c>
      <c r="F179" s="2">
        <v>0.52800000000000002</v>
      </c>
      <c r="G179" s="2">
        <v>0.52800000000000002</v>
      </c>
      <c r="H179" s="2">
        <v>47</v>
      </c>
      <c r="I179" s="2">
        <v>33</v>
      </c>
      <c r="J179" s="2">
        <v>13</v>
      </c>
      <c r="K179" s="1" t="s">
        <v>95</v>
      </c>
      <c r="L179" s="1" t="s">
        <v>95</v>
      </c>
      <c r="M179" s="1" t="s">
        <v>95</v>
      </c>
      <c r="N179" s="1" t="s">
        <v>95</v>
      </c>
      <c r="O179" s="1" t="s">
        <v>95</v>
      </c>
      <c r="P179" s="1" t="s">
        <v>177</v>
      </c>
      <c r="Q179" s="1" t="s">
        <v>351</v>
      </c>
    </row>
    <row r="180" spans="1:17" x14ac:dyDescent="0.3">
      <c r="A180" s="1" t="s">
        <v>674</v>
      </c>
      <c r="B180" s="1" t="s">
        <v>675</v>
      </c>
      <c r="C180" s="3">
        <v>74.84</v>
      </c>
      <c r="D180" s="1" t="s">
        <v>83</v>
      </c>
      <c r="E180" s="2">
        <v>20163</v>
      </c>
      <c r="F180" s="2">
        <v>0.4</v>
      </c>
      <c r="G180" s="2">
        <v>0.4</v>
      </c>
      <c r="H180" s="2">
        <v>47</v>
      </c>
      <c r="I180" s="2">
        <v>33</v>
      </c>
      <c r="J180" s="2">
        <v>13</v>
      </c>
      <c r="K180" s="1" t="s">
        <v>676</v>
      </c>
      <c r="L180" s="1" t="s">
        <v>95</v>
      </c>
      <c r="M180" s="1" t="s">
        <v>95</v>
      </c>
      <c r="N180" s="1" t="s">
        <v>95</v>
      </c>
      <c r="O180" s="1" t="s">
        <v>95</v>
      </c>
      <c r="P180" s="1" t="s">
        <v>177</v>
      </c>
      <c r="Q180" s="1" t="s">
        <v>351</v>
      </c>
    </row>
    <row r="181" spans="1:17" x14ac:dyDescent="0.3">
      <c r="A181" s="1" t="s">
        <v>677</v>
      </c>
      <c r="B181" s="1" t="s">
        <v>678</v>
      </c>
      <c r="C181" s="3">
        <v>110</v>
      </c>
      <c r="D181" s="1" t="s">
        <v>83</v>
      </c>
      <c r="E181" s="2">
        <v>8.1000000000000003E-2</v>
      </c>
      <c r="F181" s="2">
        <v>8.0000000000000002E-3</v>
      </c>
      <c r="G181" s="2">
        <v>8.0000000000000002E-3</v>
      </c>
      <c r="H181" s="2">
        <v>18</v>
      </c>
      <c r="I181" s="2">
        <v>9</v>
      </c>
      <c r="J181" s="2">
        <v>0.5</v>
      </c>
      <c r="K181" s="1" t="s">
        <v>679</v>
      </c>
      <c r="L181" s="1" t="s">
        <v>95</v>
      </c>
      <c r="M181" s="1" t="s">
        <v>95</v>
      </c>
      <c r="N181" s="1" t="s">
        <v>95</v>
      </c>
      <c r="O181" s="1" t="s">
        <v>95</v>
      </c>
      <c r="P181" s="1" t="s">
        <v>177</v>
      </c>
      <c r="Q181" s="1" t="s">
        <v>382</v>
      </c>
    </row>
    <row r="182" spans="1:17" x14ac:dyDescent="0.3">
      <c r="A182" s="1" t="s">
        <v>680</v>
      </c>
      <c r="B182" s="1" t="s">
        <v>681</v>
      </c>
      <c r="C182" s="3">
        <v>113.2</v>
      </c>
      <c r="D182" s="1" t="s">
        <v>83</v>
      </c>
      <c r="E182" s="2">
        <v>3.456</v>
      </c>
      <c r="F182" s="2">
        <v>0.39800000000000002</v>
      </c>
      <c r="G182" s="2">
        <v>0.39800000000000002</v>
      </c>
      <c r="H182" s="2">
        <v>27</v>
      </c>
      <c r="I182" s="2">
        <v>16</v>
      </c>
      <c r="J182" s="2">
        <v>8</v>
      </c>
      <c r="K182" s="1" t="s">
        <v>682</v>
      </c>
      <c r="L182" s="1" t="s">
        <v>95</v>
      </c>
      <c r="M182" s="1" t="s">
        <v>95</v>
      </c>
      <c r="N182" s="1" t="s">
        <v>95</v>
      </c>
      <c r="O182" s="1" t="s">
        <v>95</v>
      </c>
      <c r="P182" s="1" t="s">
        <v>177</v>
      </c>
      <c r="Q182" s="1" t="s">
        <v>407</v>
      </c>
    </row>
    <row r="183" spans="1:17" x14ac:dyDescent="0.3">
      <c r="A183" s="1" t="s">
        <v>683</v>
      </c>
      <c r="B183" s="1" t="s">
        <v>684</v>
      </c>
      <c r="C183" s="3">
        <v>9.94</v>
      </c>
      <c r="D183" s="1" t="s">
        <v>83</v>
      </c>
      <c r="E183" s="2">
        <v>1.68</v>
      </c>
      <c r="F183" s="2">
        <v>0.64</v>
      </c>
      <c r="G183" s="2">
        <v>0.64</v>
      </c>
      <c r="H183" s="2">
        <v>16</v>
      </c>
      <c r="I183" s="2">
        <v>15</v>
      </c>
      <c r="J183" s="2">
        <v>7</v>
      </c>
      <c r="K183" s="1" t="s">
        <v>685</v>
      </c>
      <c r="L183" s="1" t="s">
        <v>95</v>
      </c>
      <c r="M183" s="1" t="s">
        <v>95</v>
      </c>
      <c r="N183" s="1" t="s">
        <v>95</v>
      </c>
      <c r="O183" s="1" t="s">
        <v>95</v>
      </c>
      <c r="P183" s="1" t="s">
        <v>89</v>
      </c>
      <c r="Q183" s="1" t="s">
        <v>382</v>
      </c>
    </row>
    <row r="184" spans="1:17" x14ac:dyDescent="0.3">
      <c r="A184" s="1" t="s">
        <v>686</v>
      </c>
      <c r="B184" s="1" t="s">
        <v>687</v>
      </c>
      <c r="C184" s="3">
        <v>27</v>
      </c>
      <c r="D184" s="1" t="s">
        <v>83</v>
      </c>
      <c r="E184" s="2">
        <v>19.239999999999998</v>
      </c>
      <c r="F184" s="2">
        <v>0.64800000000000002</v>
      </c>
      <c r="G184" s="2">
        <v>0.64800000000000002</v>
      </c>
      <c r="H184" s="2">
        <v>52</v>
      </c>
      <c r="I184" s="2">
        <v>37</v>
      </c>
      <c r="J184" s="2">
        <v>10</v>
      </c>
      <c r="K184" s="1" t="s">
        <v>688</v>
      </c>
      <c r="L184" s="1" t="s">
        <v>95</v>
      </c>
      <c r="M184" s="1" t="s">
        <v>95</v>
      </c>
      <c r="N184" s="1" t="s">
        <v>95</v>
      </c>
      <c r="O184" s="1" t="s">
        <v>95</v>
      </c>
      <c r="P184" s="1" t="s">
        <v>89</v>
      </c>
      <c r="Q184" s="1" t="s">
        <v>351</v>
      </c>
    </row>
    <row r="185" spans="1:17" x14ac:dyDescent="0.3">
      <c r="A185" s="1" t="s">
        <v>689</v>
      </c>
      <c r="B185" s="1" t="s">
        <v>690</v>
      </c>
      <c r="C185" s="3">
        <v>10.9</v>
      </c>
      <c r="D185" s="1" t="s">
        <v>83</v>
      </c>
      <c r="E185" s="2">
        <v>0.17599999999999999</v>
      </c>
      <c r="F185" s="2">
        <v>2.8000000000000001E-2</v>
      </c>
      <c r="G185" s="2">
        <v>2.8000000000000001E-2</v>
      </c>
      <c r="H185" s="2">
        <v>22</v>
      </c>
      <c r="I185" s="2">
        <v>16</v>
      </c>
      <c r="J185" s="2">
        <v>0.5</v>
      </c>
      <c r="K185" s="1" t="s">
        <v>691</v>
      </c>
      <c r="L185" s="1" t="s">
        <v>95</v>
      </c>
      <c r="M185" s="1" t="s">
        <v>95</v>
      </c>
      <c r="N185" s="1" t="s">
        <v>95</v>
      </c>
      <c r="O185" s="1" t="s">
        <v>95</v>
      </c>
      <c r="P185" s="1" t="s">
        <v>89</v>
      </c>
      <c r="Q185" s="1" t="s">
        <v>407</v>
      </c>
    </row>
    <row r="186" spans="1:17" x14ac:dyDescent="0.3">
      <c r="A186" s="1" t="s">
        <v>692</v>
      </c>
      <c r="B186" s="1" t="s">
        <v>693</v>
      </c>
      <c r="C186" s="3">
        <v>25.9</v>
      </c>
      <c r="D186" s="1" t="s">
        <v>83</v>
      </c>
      <c r="E186" s="2">
        <v>16.524000000000001</v>
      </c>
      <c r="F186" s="2">
        <v>0.754</v>
      </c>
      <c r="G186" s="2">
        <v>0.754</v>
      </c>
      <c r="H186" s="2">
        <v>51</v>
      </c>
      <c r="I186" s="2">
        <v>36</v>
      </c>
      <c r="J186" s="2">
        <v>9</v>
      </c>
      <c r="K186" s="1" t="s">
        <v>694</v>
      </c>
      <c r="L186" s="1" t="s">
        <v>95</v>
      </c>
      <c r="M186" s="1" t="s">
        <v>95</v>
      </c>
      <c r="N186" s="1" t="s">
        <v>95</v>
      </c>
      <c r="O186" s="1" t="s">
        <v>95</v>
      </c>
      <c r="P186" s="1" t="s">
        <v>89</v>
      </c>
      <c r="Q186" s="1" t="s">
        <v>351</v>
      </c>
    </row>
    <row r="187" spans="1:17" x14ac:dyDescent="0.3">
      <c r="A187" s="1" t="s">
        <v>695</v>
      </c>
      <c r="B187" s="1" t="s">
        <v>696</v>
      </c>
      <c r="C187" s="3">
        <v>4.9400000000000004</v>
      </c>
      <c r="D187" s="1" t="s">
        <v>83</v>
      </c>
      <c r="E187" s="2">
        <v>3.2831999999999999</v>
      </c>
      <c r="F187" s="2">
        <v>0.374</v>
      </c>
      <c r="G187" s="2">
        <v>0.374</v>
      </c>
      <c r="H187" s="2">
        <v>27</v>
      </c>
      <c r="I187" s="2">
        <v>16</v>
      </c>
      <c r="J187" s="2">
        <v>7.6</v>
      </c>
      <c r="K187" s="1" t="s">
        <v>697</v>
      </c>
      <c r="L187" s="1" t="s">
        <v>95</v>
      </c>
      <c r="M187" s="1" t="s">
        <v>95</v>
      </c>
      <c r="N187" s="1" t="s">
        <v>95</v>
      </c>
      <c r="O187" s="1" t="s">
        <v>95</v>
      </c>
      <c r="P187" s="1" t="s">
        <v>89</v>
      </c>
      <c r="Q187" s="1" t="s">
        <v>351</v>
      </c>
    </row>
    <row r="188" spans="1:17" x14ac:dyDescent="0.3">
      <c r="A188" s="1" t="s">
        <v>698</v>
      </c>
      <c r="B188" s="1" t="s">
        <v>699</v>
      </c>
      <c r="C188" s="3">
        <v>6.59</v>
      </c>
      <c r="D188" s="1" t="s">
        <v>83</v>
      </c>
      <c r="E188" s="2">
        <v>9.5139999999999993</v>
      </c>
      <c r="F188" s="2">
        <v>1.0680000000000001</v>
      </c>
      <c r="G188" s="2">
        <v>1.0680000000000001</v>
      </c>
      <c r="H188" s="2">
        <v>35.5</v>
      </c>
      <c r="I188" s="2">
        <v>33.5</v>
      </c>
      <c r="J188" s="2">
        <v>8</v>
      </c>
      <c r="K188" s="1" t="s">
        <v>700</v>
      </c>
      <c r="L188" s="1" t="s">
        <v>95</v>
      </c>
      <c r="M188" s="1" t="s">
        <v>95</v>
      </c>
      <c r="N188" s="1" t="s">
        <v>95</v>
      </c>
      <c r="O188" s="1" t="s">
        <v>95</v>
      </c>
      <c r="P188" s="1" t="s">
        <v>177</v>
      </c>
      <c r="Q188" s="1" t="s">
        <v>351</v>
      </c>
    </row>
    <row r="189" spans="1:17" x14ac:dyDescent="0.3">
      <c r="A189" s="1" t="s">
        <v>701</v>
      </c>
      <c r="B189" s="1" t="s">
        <v>702</v>
      </c>
      <c r="C189" s="3">
        <v>20.149999999999999</v>
      </c>
      <c r="D189" s="1" t="s">
        <v>83</v>
      </c>
      <c r="E189" s="2">
        <v>8.1000000000000003E-2</v>
      </c>
      <c r="F189" s="2">
        <v>6.0000000000000001E-3</v>
      </c>
      <c r="G189" s="2">
        <v>6.0000000000000001E-3</v>
      </c>
      <c r="H189" s="2">
        <v>18</v>
      </c>
      <c r="I189" s="2">
        <v>9</v>
      </c>
      <c r="J189" s="2">
        <v>0.5</v>
      </c>
      <c r="K189" s="1" t="s">
        <v>703</v>
      </c>
      <c r="L189" s="1" t="s">
        <v>95</v>
      </c>
      <c r="M189" s="1" t="s">
        <v>95</v>
      </c>
      <c r="N189" s="1" t="s">
        <v>95</v>
      </c>
      <c r="O189" s="1" t="s">
        <v>95</v>
      </c>
      <c r="P189" s="1" t="s">
        <v>177</v>
      </c>
      <c r="Q189" s="1" t="s">
        <v>382</v>
      </c>
    </row>
    <row r="190" spans="1:17" x14ac:dyDescent="0.3">
      <c r="A190" s="1" t="s">
        <v>704</v>
      </c>
      <c r="B190" s="1" t="s">
        <v>705</v>
      </c>
      <c r="C190" s="3">
        <v>120.37</v>
      </c>
      <c r="D190" s="1" t="s">
        <v>83</v>
      </c>
      <c r="E190" s="2">
        <v>2.73</v>
      </c>
      <c r="F190" s="2">
        <v>0.627</v>
      </c>
      <c r="G190" s="2">
        <v>0.627</v>
      </c>
      <c r="H190" s="2">
        <v>26</v>
      </c>
      <c r="I190" s="2">
        <v>15</v>
      </c>
      <c r="J190" s="2">
        <v>7</v>
      </c>
      <c r="K190" s="1" t="s">
        <v>706</v>
      </c>
      <c r="L190" s="1" t="s">
        <v>95</v>
      </c>
      <c r="M190" s="1" t="s">
        <v>95</v>
      </c>
      <c r="N190" s="1" t="s">
        <v>95</v>
      </c>
      <c r="O190" s="1" t="s">
        <v>95</v>
      </c>
      <c r="P190" s="1" t="s">
        <v>177</v>
      </c>
      <c r="Q190" s="1" t="s">
        <v>351</v>
      </c>
    </row>
    <row r="191" spans="1:17" x14ac:dyDescent="0.3">
      <c r="A191" s="1" t="s">
        <v>707</v>
      </c>
      <c r="B191" s="1" t="s">
        <v>708</v>
      </c>
      <c r="C191" s="3">
        <v>1.78</v>
      </c>
      <c r="D191" s="1" t="s">
        <v>83</v>
      </c>
      <c r="E191" s="2">
        <v>3456</v>
      </c>
      <c r="F191" s="2">
        <v>0.67</v>
      </c>
      <c r="G191" s="2">
        <v>0.67</v>
      </c>
      <c r="H191" s="2">
        <v>27</v>
      </c>
      <c r="I191" s="2">
        <v>16</v>
      </c>
      <c r="J191" s="2">
        <v>8</v>
      </c>
      <c r="K191" s="1" t="s">
        <v>709</v>
      </c>
      <c r="L191" s="1" t="s">
        <v>95</v>
      </c>
      <c r="M191" s="1" t="s">
        <v>95</v>
      </c>
      <c r="N191" s="1" t="s">
        <v>95</v>
      </c>
      <c r="O191" s="1" t="s">
        <v>95</v>
      </c>
      <c r="P191" s="1" t="s">
        <v>177</v>
      </c>
      <c r="Q191" s="1" t="s">
        <v>351</v>
      </c>
    </row>
    <row r="192" spans="1:17" x14ac:dyDescent="0.3">
      <c r="A192" s="1" t="s">
        <v>710</v>
      </c>
      <c r="B192" s="1" t="s">
        <v>711</v>
      </c>
      <c r="C192" s="3">
        <v>49.61</v>
      </c>
      <c r="D192" s="1" t="s">
        <v>83</v>
      </c>
      <c r="E192" s="2">
        <v>9.5139999999999993</v>
      </c>
      <c r="F192" s="2">
        <v>1.0680000000000001</v>
      </c>
      <c r="G192" s="2">
        <v>1.0680000000000001</v>
      </c>
      <c r="H192" s="2">
        <v>35.5</v>
      </c>
      <c r="I192" s="2">
        <v>33.5</v>
      </c>
      <c r="J192" s="2">
        <v>8</v>
      </c>
      <c r="K192" s="1" t="s">
        <v>712</v>
      </c>
      <c r="L192" s="1" t="s">
        <v>95</v>
      </c>
      <c r="M192" s="1" t="s">
        <v>95</v>
      </c>
      <c r="N192" s="1" t="s">
        <v>95</v>
      </c>
      <c r="O192" s="1" t="s">
        <v>95</v>
      </c>
      <c r="P192" s="1" t="s">
        <v>177</v>
      </c>
      <c r="Q192" s="1" t="s">
        <v>351</v>
      </c>
    </row>
    <row r="193" spans="1:17" x14ac:dyDescent="0.3">
      <c r="A193" s="1" t="s">
        <v>713</v>
      </c>
      <c r="B193" s="1" t="s">
        <v>714</v>
      </c>
      <c r="C193" s="3">
        <v>141.11000000000001</v>
      </c>
      <c r="D193" s="1" t="s">
        <v>83</v>
      </c>
      <c r="E193" s="2">
        <v>8.1000000000000003E-2</v>
      </c>
      <c r="F193" s="2">
        <v>6.0000000000000001E-3</v>
      </c>
      <c r="G193" s="2">
        <v>6.0000000000000001E-3</v>
      </c>
      <c r="H193" s="2">
        <v>18</v>
      </c>
      <c r="I193" s="2">
        <v>9</v>
      </c>
      <c r="J193" s="2">
        <v>0.5</v>
      </c>
      <c r="K193" s="1" t="s">
        <v>715</v>
      </c>
      <c r="L193" s="1" t="s">
        <v>95</v>
      </c>
      <c r="M193" s="1" t="s">
        <v>95</v>
      </c>
      <c r="N193" s="1" t="s">
        <v>95</v>
      </c>
      <c r="O193" s="1" t="s">
        <v>95</v>
      </c>
      <c r="P193" s="1" t="s">
        <v>177</v>
      </c>
      <c r="Q193" s="1" t="s">
        <v>382</v>
      </c>
    </row>
    <row r="194" spans="1:17" x14ac:dyDescent="0.3">
      <c r="A194" s="1" t="s">
        <v>13</v>
      </c>
      <c r="B194" s="1" t="s">
        <v>716</v>
      </c>
      <c r="C194" s="3">
        <v>299.89999999999998</v>
      </c>
      <c r="D194" s="1" t="s">
        <v>83</v>
      </c>
      <c r="E194" s="2">
        <v>2.73</v>
      </c>
      <c r="F194" s="2">
        <v>0.627</v>
      </c>
      <c r="G194" s="2">
        <v>0.627</v>
      </c>
      <c r="H194" s="2">
        <v>26</v>
      </c>
      <c r="I194" s="2">
        <v>15</v>
      </c>
      <c r="J194" s="2">
        <v>7</v>
      </c>
      <c r="K194" s="1" t="s">
        <v>717</v>
      </c>
      <c r="L194" s="1" t="s">
        <v>95</v>
      </c>
      <c r="M194" s="1" t="s">
        <v>95</v>
      </c>
      <c r="N194" s="1" t="s">
        <v>95</v>
      </c>
      <c r="O194" s="1" t="s">
        <v>95</v>
      </c>
      <c r="P194" s="1" t="s">
        <v>177</v>
      </c>
      <c r="Q194" s="1" t="s">
        <v>351</v>
      </c>
    </row>
    <row r="195" spans="1:17" x14ac:dyDescent="0.3">
      <c r="A195" s="1" t="s">
        <v>718</v>
      </c>
      <c r="B195" s="1" t="s">
        <v>719</v>
      </c>
      <c r="C195" s="3">
        <v>51.25</v>
      </c>
      <c r="D195" s="1" t="s">
        <v>83</v>
      </c>
      <c r="E195" s="2">
        <v>3456</v>
      </c>
      <c r="F195" s="2">
        <v>0.67</v>
      </c>
      <c r="G195" s="2">
        <v>0.67</v>
      </c>
      <c r="H195" s="2">
        <v>27</v>
      </c>
      <c r="I195" s="2">
        <v>16</v>
      </c>
      <c r="J195" s="2">
        <v>8</v>
      </c>
      <c r="K195" s="1" t="s">
        <v>720</v>
      </c>
      <c r="L195" s="1" t="s">
        <v>95</v>
      </c>
      <c r="M195" s="1" t="s">
        <v>95</v>
      </c>
      <c r="N195" s="1" t="s">
        <v>95</v>
      </c>
      <c r="O195" s="1" t="s">
        <v>95</v>
      </c>
      <c r="P195" s="1" t="s">
        <v>177</v>
      </c>
      <c r="Q195" s="1" t="s">
        <v>351</v>
      </c>
    </row>
    <row r="196" spans="1:17" x14ac:dyDescent="0.3">
      <c r="A196" s="1" t="s">
        <v>721</v>
      </c>
      <c r="B196" s="1" t="s">
        <v>722</v>
      </c>
      <c r="C196" s="3">
        <v>51.25</v>
      </c>
      <c r="D196" s="1" t="s">
        <v>83</v>
      </c>
      <c r="E196" s="2">
        <v>3.456</v>
      </c>
      <c r="F196" s="2">
        <v>0.36399999999999999</v>
      </c>
      <c r="G196" s="2">
        <v>0.36399999999999999</v>
      </c>
      <c r="H196" s="2">
        <v>27</v>
      </c>
      <c r="I196" s="2">
        <v>16</v>
      </c>
      <c r="J196" s="2">
        <v>8</v>
      </c>
      <c r="K196" s="1" t="s">
        <v>723</v>
      </c>
      <c r="L196" s="1" t="s">
        <v>95</v>
      </c>
      <c r="M196" s="1" t="s">
        <v>95</v>
      </c>
      <c r="N196" s="1" t="s">
        <v>95</v>
      </c>
      <c r="O196" s="1" t="s">
        <v>95</v>
      </c>
      <c r="P196" s="1" t="s">
        <v>177</v>
      </c>
      <c r="Q196" s="1" t="s">
        <v>351</v>
      </c>
    </row>
    <row r="197" spans="1:17" x14ac:dyDescent="0.3">
      <c r="A197" s="1" t="s">
        <v>724</v>
      </c>
      <c r="B197" s="1" t="s">
        <v>725</v>
      </c>
      <c r="C197" s="3">
        <v>114.27</v>
      </c>
      <c r="D197" s="1" t="s">
        <v>83</v>
      </c>
      <c r="E197" s="2">
        <v>8.1000000000000003E-2</v>
      </c>
      <c r="F197" s="2">
        <v>0.128</v>
      </c>
      <c r="G197" s="2">
        <v>0.128</v>
      </c>
      <c r="H197" s="2">
        <v>18</v>
      </c>
      <c r="I197" s="2">
        <v>9</v>
      </c>
      <c r="J197" s="2">
        <v>0.5</v>
      </c>
      <c r="K197" s="1" t="s">
        <v>726</v>
      </c>
      <c r="L197" s="1" t="s">
        <v>95</v>
      </c>
      <c r="M197" s="1" t="s">
        <v>95</v>
      </c>
      <c r="N197" s="1" t="s">
        <v>95</v>
      </c>
      <c r="O197" s="1" t="s">
        <v>95</v>
      </c>
      <c r="P197" s="1" t="s">
        <v>89</v>
      </c>
      <c r="Q197" s="1" t="s">
        <v>351</v>
      </c>
    </row>
    <row r="198" spans="1:17" x14ac:dyDescent="0.3">
      <c r="A198" s="1" t="s">
        <v>6</v>
      </c>
      <c r="B198" s="1" t="s">
        <v>727</v>
      </c>
      <c r="C198" s="3">
        <v>265</v>
      </c>
      <c r="D198" s="1" t="s">
        <v>83</v>
      </c>
      <c r="E198" s="2">
        <v>25.96</v>
      </c>
      <c r="F198" s="2">
        <v>0.50600000000000001</v>
      </c>
      <c r="G198" s="2">
        <v>0.50600000000000001</v>
      </c>
      <c r="H198" s="2">
        <v>59</v>
      </c>
      <c r="I198" s="2">
        <v>40</v>
      </c>
      <c r="J198" s="2">
        <v>11</v>
      </c>
      <c r="K198" s="1" t="s">
        <v>728</v>
      </c>
      <c r="L198" s="1" t="s">
        <v>95</v>
      </c>
      <c r="M198" s="1" t="s">
        <v>95</v>
      </c>
      <c r="N198" s="1" t="s">
        <v>95</v>
      </c>
      <c r="O198" s="1" t="s">
        <v>95</v>
      </c>
      <c r="P198" s="1" t="s">
        <v>177</v>
      </c>
      <c r="Q198" s="1" t="s">
        <v>351</v>
      </c>
    </row>
    <row r="199" spans="1:17" x14ac:dyDescent="0.3">
      <c r="A199" s="1" t="s">
        <v>729</v>
      </c>
      <c r="B199" s="1" t="s">
        <v>730</v>
      </c>
      <c r="C199" s="3">
        <v>145.88</v>
      </c>
      <c r="D199" s="1" t="s">
        <v>83</v>
      </c>
      <c r="E199" s="2">
        <v>25.96</v>
      </c>
      <c r="F199" s="2">
        <v>0.52</v>
      </c>
      <c r="G199" s="2">
        <v>0.52</v>
      </c>
      <c r="H199" s="2">
        <v>59</v>
      </c>
      <c r="I199" s="2">
        <v>40</v>
      </c>
      <c r="J199" s="2">
        <v>11</v>
      </c>
      <c r="K199" s="1" t="s">
        <v>731</v>
      </c>
      <c r="L199" s="1" t="s">
        <v>95</v>
      </c>
      <c r="M199" s="1" t="s">
        <v>95</v>
      </c>
      <c r="N199" s="1" t="s">
        <v>95</v>
      </c>
      <c r="O199" s="1" t="s">
        <v>95</v>
      </c>
      <c r="P199" s="1" t="s">
        <v>177</v>
      </c>
      <c r="Q199" s="1" t="s">
        <v>351</v>
      </c>
    </row>
    <row r="200" spans="1:17" x14ac:dyDescent="0.3">
      <c r="A200" s="1" t="s">
        <v>12</v>
      </c>
      <c r="B200" s="1" t="s">
        <v>732</v>
      </c>
      <c r="C200" s="3">
        <v>399.9</v>
      </c>
      <c r="D200" s="1" t="s">
        <v>83</v>
      </c>
      <c r="E200" s="2">
        <v>25.96</v>
      </c>
      <c r="F200" s="2">
        <v>0.74</v>
      </c>
      <c r="G200" s="2">
        <v>0.74</v>
      </c>
      <c r="H200" s="2">
        <v>59</v>
      </c>
      <c r="I200" s="2">
        <v>40</v>
      </c>
      <c r="J200" s="2">
        <v>11</v>
      </c>
      <c r="K200" s="1" t="s">
        <v>733</v>
      </c>
      <c r="L200" s="1" t="s">
        <v>95</v>
      </c>
      <c r="M200" s="1" t="s">
        <v>95</v>
      </c>
      <c r="N200" s="1" t="s">
        <v>95</v>
      </c>
      <c r="O200" s="1" t="s">
        <v>95</v>
      </c>
      <c r="P200" s="1" t="s">
        <v>177</v>
      </c>
      <c r="Q200" s="1" t="s">
        <v>351</v>
      </c>
    </row>
    <row r="201" spans="1:17" x14ac:dyDescent="0.3">
      <c r="A201" s="1" t="s">
        <v>9</v>
      </c>
      <c r="B201" s="1" t="s">
        <v>734</v>
      </c>
      <c r="C201" s="3">
        <v>319.89999999999998</v>
      </c>
      <c r="D201" s="1" t="s">
        <v>83</v>
      </c>
      <c r="E201" s="2">
        <v>25.96</v>
      </c>
      <c r="F201" s="2">
        <v>0.74</v>
      </c>
      <c r="G201" s="2">
        <v>0.74</v>
      </c>
      <c r="H201" s="2">
        <v>59</v>
      </c>
      <c r="I201" s="2">
        <v>40</v>
      </c>
      <c r="J201" s="2">
        <v>11</v>
      </c>
      <c r="K201" s="1" t="s">
        <v>735</v>
      </c>
      <c r="L201" s="1" t="s">
        <v>95</v>
      </c>
      <c r="M201" s="1" t="s">
        <v>95</v>
      </c>
      <c r="N201" s="1" t="s">
        <v>95</v>
      </c>
      <c r="O201" s="1" t="s">
        <v>95</v>
      </c>
      <c r="P201" s="1" t="s">
        <v>177</v>
      </c>
      <c r="Q201" s="1" t="s">
        <v>351</v>
      </c>
    </row>
    <row r="202" spans="1:17" x14ac:dyDescent="0.3">
      <c r="A202" s="1" t="s">
        <v>736</v>
      </c>
      <c r="B202" s="1" t="s">
        <v>737</v>
      </c>
      <c r="C202" s="3">
        <v>139.94999999999999</v>
      </c>
      <c r="D202" s="1" t="s">
        <v>83</v>
      </c>
      <c r="E202" s="2">
        <v>25.96</v>
      </c>
      <c r="F202" s="2">
        <v>0.65</v>
      </c>
      <c r="G202" s="2">
        <v>0.65</v>
      </c>
      <c r="H202" s="2">
        <v>59</v>
      </c>
      <c r="I202" s="2">
        <v>40</v>
      </c>
      <c r="J202" s="2">
        <v>11</v>
      </c>
      <c r="K202" s="1" t="s">
        <v>738</v>
      </c>
      <c r="L202" s="1" t="s">
        <v>95</v>
      </c>
      <c r="M202" s="1" t="s">
        <v>95</v>
      </c>
      <c r="N202" s="1" t="s">
        <v>95</v>
      </c>
      <c r="O202" s="1" t="s">
        <v>95</v>
      </c>
      <c r="P202" s="1" t="s">
        <v>177</v>
      </c>
      <c r="Q202" s="1" t="s">
        <v>351</v>
      </c>
    </row>
    <row r="203" spans="1:17" x14ac:dyDescent="0.3">
      <c r="A203" s="1" t="s">
        <v>739</v>
      </c>
      <c r="B203" s="1" t="s">
        <v>740</v>
      </c>
      <c r="C203" s="3">
        <v>192.7</v>
      </c>
      <c r="D203" s="1" t="s">
        <v>83</v>
      </c>
      <c r="E203" s="2">
        <v>25960</v>
      </c>
      <c r="F203" s="2">
        <v>0.50600000000000001</v>
      </c>
      <c r="G203" s="2">
        <v>0.50600000000000001</v>
      </c>
      <c r="H203" s="2">
        <v>59</v>
      </c>
      <c r="I203" s="2">
        <v>40</v>
      </c>
      <c r="J203" s="2">
        <v>11</v>
      </c>
      <c r="K203" s="1" t="s">
        <v>741</v>
      </c>
      <c r="L203" s="1" t="s">
        <v>95</v>
      </c>
      <c r="M203" s="1" t="s">
        <v>95</v>
      </c>
      <c r="N203" s="1" t="s">
        <v>95</v>
      </c>
      <c r="O203" s="1" t="s">
        <v>95</v>
      </c>
      <c r="P203" s="1" t="s">
        <v>177</v>
      </c>
      <c r="Q203" s="1" t="s">
        <v>351</v>
      </c>
    </row>
    <row r="204" spans="1:17" x14ac:dyDescent="0.3">
      <c r="A204" s="1" t="s">
        <v>742</v>
      </c>
      <c r="B204" s="1" t="s">
        <v>743</v>
      </c>
      <c r="C204" s="3">
        <v>154.69</v>
      </c>
      <c r="D204" s="1" t="s">
        <v>83</v>
      </c>
      <c r="E204" s="2">
        <v>9.5139999999999993</v>
      </c>
      <c r="F204" s="2">
        <v>1.4</v>
      </c>
      <c r="G204" s="2">
        <v>1.4</v>
      </c>
      <c r="H204" s="2">
        <v>35.5</v>
      </c>
      <c r="I204" s="2">
        <v>33.5</v>
      </c>
      <c r="J204" s="2">
        <v>8</v>
      </c>
      <c r="K204" s="1" t="s">
        <v>744</v>
      </c>
      <c r="L204" s="1" t="s">
        <v>95</v>
      </c>
      <c r="M204" s="1" t="s">
        <v>95</v>
      </c>
      <c r="N204" s="1" t="s">
        <v>95</v>
      </c>
      <c r="O204" s="1" t="s">
        <v>95</v>
      </c>
      <c r="P204" s="1" t="s">
        <v>177</v>
      </c>
      <c r="Q204" s="1" t="s">
        <v>351</v>
      </c>
    </row>
    <row r="205" spans="1:17" x14ac:dyDescent="0.3">
      <c r="A205" s="1" t="s">
        <v>745</v>
      </c>
      <c r="B205" s="1" t="s">
        <v>746</v>
      </c>
      <c r="C205" s="3">
        <v>75.41</v>
      </c>
      <c r="D205" s="1" t="s">
        <v>83</v>
      </c>
      <c r="E205" s="2">
        <v>4.8000000000000001E-2</v>
      </c>
      <c r="F205" s="2">
        <v>0.2</v>
      </c>
      <c r="G205" s="2">
        <v>0.2</v>
      </c>
      <c r="H205" s="2">
        <v>8</v>
      </c>
      <c r="I205" s="2">
        <v>6</v>
      </c>
      <c r="J205" s="2">
        <v>1</v>
      </c>
      <c r="K205" s="1" t="s">
        <v>747</v>
      </c>
      <c r="L205" s="1" t="s">
        <v>95</v>
      </c>
      <c r="M205" s="1" t="s">
        <v>95</v>
      </c>
      <c r="N205" s="1" t="s">
        <v>95</v>
      </c>
      <c r="O205" s="1" t="s">
        <v>95</v>
      </c>
      <c r="P205" s="1" t="s">
        <v>89</v>
      </c>
      <c r="Q205" s="1" t="s">
        <v>351</v>
      </c>
    </row>
    <row r="206" spans="1:17" x14ac:dyDescent="0.3">
      <c r="A206" s="1" t="s">
        <v>748</v>
      </c>
      <c r="B206" s="1" t="s">
        <v>749</v>
      </c>
      <c r="C206" s="3">
        <v>163.01</v>
      </c>
      <c r="D206" s="1" t="s">
        <v>83</v>
      </c>
      <c r="E206" s="2">
        <v>13.103999999999999</v>
      </c>
      <c r="F206" s="2">
        <v>0.98699999999999999</v>
      </c>
      <c r="G206" s="2">
        <v>0.98699999999999999</v>
      </c>
      <c r="H206" s="2">
        <v>52</v>
      </c>
      <c r="I206" s="2">
        <v>36</v>
      </c>
      <c r="J206" s="2">
        <v>7</v>
      </c>
      <c r="K206" s="1" t="s">
        <v>750</v>
      </c>
      <c r="L206" s="1" t="s">
        <v>95</v>
      </c>
      <c r="M206" s="1" t="s">
        <v>95</v>
      </c>
      <c r="N206" s="1" t="s">
        <v>95</v>
      </c>
      <c r="O206" s="1" t="s">
        <v>95</v>
      </c>
      <c r="P206" s="1" t="s">
        <v>89</v>
      </c>
      <c r="Q206" s="1" t="s">
        <v>351</v>
      </c>
    </row>
    <row r="207" spans="1:17" x14ac:dyDescent="0.3">
      <c r="A207" s="1" t="s">
        <v>751</v>
      </c>
      <c r="B207" s="1" t="s">
        <v>752</v>
      </c>
      <c r="C207" s="3">
        <v>126.95</v>
      </c>
      <c r="D207" s="1" t="s">
        <v>83</v>
      </c>
      <c r="E207" s="2">
        <v>4.8000000000000001E-2</v>
      </c>
      <c r="F207" s="2">
        <v>6.0000000000000001E-3</v>
      </c>
      <c r="G207" s="2">
        <v>6.0000000000000001E-3</v>
      </c>
      <c r="H207" s="2">
        <v>8</v>
      </c>
      <c r="I207" s="2">
        <v>6</v>
      </c>
      <c r="J207" s="2">
        <v>1</v>
      </c>
      <c r="K207" s="1" t="s">
        <v>753</v>
      </c>
      <c r="L207" s="1" t="s">
        <v>95</v>
      </c>
      <c r="M207" s="1" t="s">
        <v>95</v>
      </c>
      <c r="N207" s="1" t="s">
        <v>95</v>
      </c>
      <c r="O207" s="1" t="s">
        <v>95</v>
      </c>
      <c r="P207" s="1" t="s">
        <v>89</v>
      </c>
      <c r="Q207" s="1" t="s">
        <v>382</v>
      </c>
    </row>
    <row r="208" spans="1:17" x14ac:dyDescent="0.3">
      <c r="A208" s="1" t="s">
        <v>754</v>
      </c>
      <c r="B208" s="1" t="s">
        <v>755</v>
      </c>
      <c r="C208" s="3">
        <v>145.31</v>
      </c>
      <c r="D208" s="1" t="s">
        <v>83</v>
      </c>
      <c r="E208" s="2">
        <v>3.456</v>
      </c>
      <c r="F208" s="2">
        <v>0.622</v>
      </c>
      <c r="G208" s="2">
        <v>0.622</v>
      </c>
      <c r="H208" s="2">
        <v>27</v>
      </c>
      <c r="I208" s="2">
        <v>16</v>
      </c>
      <c r="J208" s="2">
        <v>8</v>
      </c>
      <c r="K208" s="1" t="s">
        <v>756</v>
      </c>
      <c r="L208" s="1" t="s">
        <v>95</v>
      </c>
      <c r="M208" s="1" t="s">
        <v>95</v>
      </c>
      <c r="N208" s="1" t="s">
        <v>95</v>
      </c>
      <c r="O208" s="1" t="s">
        <v>95</v>
      </c>
      <c r="P208" s="1" t="s">
        <v>89</v>
      </c>
      <c r="Q208" s="1" t="s">
        <v>351</v>
      </c>
    </row>
    <row r="209" spans="1:17" x14ac:dyDescent="0.3">
      <c r="A209" s="1" t="s">
        <v>757</v>
      </c>
      <c r="B209" s="1" t="s">
        <v>758</v>
      </c>
      <c r="C209" s="3">
        <v>161.66</v>
      </c>
      <c r="D209" s="1" t="s">
        <v>83</v>
      </c>
      <c r="E209" s="2">
        <v>0.15</v>
      </c>
      <c r="F209" s="2">
        <v>1.6E-2</v>
      </c>
      <c r="G209" s="2">
        <v>1.6E-2</v>
      </c>
      <c r="H209" s="2">
        <v>15</v>
      </c>
      <c r="I209" s="2">
        <v>10</v>
      </c>
      <c r="J209" s="2">
        <v>1</v>
      </c>
      <c r="K209" s="1" t="s">
        <v>759</v>
      </c>
      <c r="L209" s="1" t="s">
        <v>95</v>
      </c>
      <c r="M209" s="1" t="s">
        <v>95</v>
      </c>
      <c r="N209" s="1" t="s">
        <v>95</v>
      </c>
      <c r="O209" s="1" t="s">
        <v>95</v>
      </c>
      <c r="P209" s="1" t="s">
        <v>89</v>
      </c>
      <c r="Q209" s="1" t="s">
        <v>351</v>
      </c>
    </row>
    <row r="210" spans="1:17" x14ac:dyDescent="0.3">
      <c r="A210" s="1" t="s">
        <v>760</v>
      </c>
      <c r="B210" s="1" t="s">
        <v>761</v>
      </c>
      <c r="C210" s="3">
        <v>135.22999999999999</v>
      </c>
      <c r="D210" s="1" t="s">
        <v>83</v>
      </c>
      <c r="E210" s="2">
        <v>9.5139999999999993</v>
      </c>
      <c r="F210" s="2">
        <v>0.36399999999999999</v>
      </c>
      <c r="G210" s="2">
        <v>0.36399999999999999</v>
      </c>
      <c r="H210" s="2">
        <v>35.5</v>
      </c>
      <c r="I210" s="2">
        <v>33.5</v>
      </c>
      <c r="J210" s="2">
        <v>8</v>
      </c>
      <c r="K210" s="1" t="s">
        <v>762</v>
      </c>
      <c r="L210" s="1" t="s">
        <v>95</v>
      </c>
      <c r="M210" s="1" t="s">
        <v>95</v>
      </c>
      <c r="N210" s="1" t="s">
        <v>95</v>
      </c>
      <c r="O210" s="1" t="s">
        <v>95</v>
      </c>
      <c r="P210" s="1" t="s">
        <v>89</v>
      </c>
      <c r="Q210" s="1" t="s">
        <v>351</v>
      </c>
    </row>
    <row r="211" spans="1:17" x14ac:dyDescent="0.3">
      <c r="A211" s="1" t="s">
        <v>763</v>
      </c>
      <c r="B211" s="1" t="s">
        <v>764</v>
      </c>
      <c r="C211" s="3">
        <v>176.81</v>
      </c>
      <c r="D211" s="1" t="s">
        <v>83</v>
      </c>
      <c r="E211" s="2">
        <v>0.35199999999999998</v>
      </c>
      <c r="F211" s="2">
        <v>0.128</v>
      </c>
      <c r="G211" s="2">
        <v>0.128</v>
      </c>
      <c r="H211" s="2">
        <v>22</v>
      </c>
      <c r="I211" s="2">
        <v>16</v>
      </c>
      <c r="J211" s="2">
        <v>1</v>
      </c>
      <c r="K211" s="1" t="s">
        <v>765</v>
      </c>
      <c r="L211" s="1" t="s">
        <v>95</v>
      </c>
      <c r="M211" s="1" t="s">
        <v>95</v>
      </c>
      <c r="N211" s="1" t="s">
        <v>95</v>
      </c>
      <c r="O211" s="1" t="s">
        <v>95</v>
      </c>
      <c r="P211" s="1" t="s">
        <v>89</v>
      </c>
      <c r="Q211" s="1" t="s">
        <v>351</v>
      </c>
    </row>
    <row r="212" spans="1:17" x14ac:dyDescent="0.3">
      <c r="A212" s="1" t="s">
        <v>766</v>
      </c>
      <c r="B212" s="1" t="s">
        <v>767</v>
      </c>
      <c r="C212" s="3">
        <v>84.73</v>
      </c>
      <c r="D212" s="1" t="s">
        <v>83</v>
      </c>
      <c r="E212" s="2">
        <v>25.96</v>
      </c>
      <c r="F212" s="2">
        <v>1.0680000000000001</v>
      </c>
      <c r="G212" s="2">
        <v>1.0680000000000001</v>
      </c>
      <c r="H212" s="2">
        <v>59</v>
      </c>
      <c r="I212" s="2">
        <v>40</v>
      </c>
      <c r="J212" s="2">
        <v>11</v>
      </c>
      <c r="K212" s="1" t="s">
        <v>768</v>
      </c>
      <c r="L212" s="1" t="s">
        <v>95</v>
      </c>
      <c r="M212" s="1" t="s">
        <v>95</v>
      </c>
      <c r="N212" s="1" t="s">
        <v>95</v>
      </c>
      <c r="O212" s="1" t="s">
        <v>95</v>
      </c>
      <c r="P212" s="1" t="s">
        <v>89</v>
      </c>
      <c r="Q212" s="1" t="s">
        <v>351</v>
      </c>
    </row>
    <row r="213" spans="1:17" x14ac:dyDescent="0.3">
      <c r="A213" s="1" t="s">
        <v>769</v>
      </c>
      <c r="B213" s="1" t="s">
        <v>770</v>
      </c>
      <c r="C213" s="3">
        <v>163.01</v>
      </c>
      <c r="D213" s="1" t="s">
        <v>83</v>
      </c>
      <c r="E213" s="2">
        <v>25.96</v>
      </c>
      <c r="F213" s="2">
        <v>1.0680000000000001</v>
      </c>
      <c r="G213" s="2">
        <v>1.0680000000000001</v>
      </c>
      <c r="H213" s="2">
        <v>59</v>
      </c>
      <c r="I213" s="2">
        <v>40</v>
      </c>
      <c r="J213" s="2">
        <v>11</v>
      </c>
      <c r="K213" s="1" t="s">
        <v>771</v>
      </c>
      <c r="L213" s="1" t="s">
        <v>95</v>
      </c>
      <c r="M213" s="1" t="s">
        <v>95</v>
      </c>
      <c r="N213" s="1" t="s">
        <v>95</v>
      </c>
      <c r="O213" s="1" t="s">
        <v>95</v>
      </c>
      <c r="P213" s="1" t="s">
        <v>89</v>
      </c>
      <c r="Q213" s="1" t="s">
        <v>351</v>
      </c>
    </row>
    <row r="214" spans="1:17" x14ac:dyDescent="0.3">
      <c r="A214" s="1" t="s">
        <v>772</v>
      </c>
      <c r="B214" s="1" t="s">
        <v>773</v>
      </c>
      <c r="C214" s="3">
        <v>75</v>
      </c>
      <c r="D214" s="1" t="s">
        <v>83</v>
      </c>
      <c r="E214" s="2">
        <v>25.96</v>
      </c>
      <c r="F214" s="2">
        <v>1.0680000000000001</v>
      </c>
      <c r="G214" s="2">
        <v>1.0680000000000001</v>
      </c>
      <c r="H214" s="2">
        <v>59</v>
      </c>
      <c r="I214" s="2">
        <v>40</v>
      </c>
      <c r="J214" s="2">
        <v>11</v>
      </c>
      <c r="K214" s="1" t="s">
        <v>774</v>
      </c>
      <c r="L214" s="1" t="s">
        <v>95</v>
      </c>
      <c r="M214" s="1" t="s">
        <v>95</v>
      </c>
      <c r="N214" s="1" t="s">
        <v>95</v>
      </c>
      <c r="O214" s="1" t="s">
        <v>95</v>
      </c>
      <c r="P214" s="1" t="s">
        <v>89</v>
      </c>
      <c r="Q214" s="1" t="s">
        <v>351</v>
      </c>
    </row>
    <row r="215" spans="1:17" x14ac:dyDescent="0.3">
      <c r="A215" s="1" t="s">
        <v>775</v>
      </c>
      <c r="B215" s="1" t="s">
        <v>776</v>
      </c>
      <c r="C215" s="3">
        <v>99.31</v>
      </c>
      <c r="D215" s="1" t="s">
        <v>83</v>
      </c>
      <c r="E215" s="2">
        <v>25.96</v>
      </c>
      <c r="F215" s="2">
        <v>1.0680000000000001</v>
      </c>
      <c r="G215" s="2">
        <v>1.0680000000000001</v>
      </c>
      <c r="H215" s="2">
        <v>59</v>
      </c>
      <c r="I215" s="2">
        <v>40</v>
      </c>
      <c r="J215" s="2">
        <v>11</v>
      </c>
      <c r="K215" s="1" t="s">
        <v>777</v>
      </c>
      <c r="L215" s="1" t="s">
        <v>95</v>
      </c>
      <c r="M215" s="1" t="s">
        <v>95</v>
      </c>
      <c r="N215" s="1" t="s">
        <v>95</v>
      </c>
      <c r="O215" s="1" t="s">
        <v>95</v>
      </c>
      <c r="P215" s="1" t="s">
        <v>89</v>
      </c>
      <c r="Q215" s="1" t="s">
        <v>351</v>
      </c>
    </row>
    <row r="216" spans="1:17" x14ac:dyDescent="0.3">
      <c r="A216" s="1" t="s">
        <v>778</v>
      </c>
      <c r="B216" s="1" t="s">
        <v>779</v>
      </c>
      <c r="C216" s="3">
        <v>73.510000000000005</v>
      </c>
      <c r="D216" s="1" t="s">
        <v>83</v>
      </c>
      <c r="E216" s="2">
        <v>25.96</v>
      </c>
      <c r="F216" s="2">
        <v>1.0680000000000001</v>
      </c>
      <c r="G216" s="2">
        <v>1.0680000000000001</v>
      </c>
      <c r="H216" s="2">
        <v>59</v>
      </c>
      <c r="I216" s="2">
        <v>40</v>
      </c>
      <c r="J216" s="2">
        <v>11</v>
      </c>
      <c r="K216" s="1" t="s">
        <v>780</v>
      </c>
      <c r="L216" s="1" t="s">
        <v>95</v>
      </c>
      <c r="M216" s="1" t="s">
        <v>95</v>
      </c>
      <c r="N216" s="1" t="s">
        <v>95</v>
      </c>
      <c r="O216" s="1" t="s">
        <v>95</v>
      </c>
      <c r="P216" s="1" t="s">
        <v>89</v>
      </c>
      <c r="Q216" s="1" t="s">
        <v>351</v>
      </c>
    </row>
    <row r="217" spans="1:17" x14ac:dyDescent="0.3">
      <c r="A217" s="1" t="s">
        <v>781</v>
      </c>
      <c r="B217" s="1" t="s">
        <v>782</v>
      </c>
      <c r="C217" s="3">
        <v>134.86000000000001</v>
      </c>
      <c r="D217" s="1" t="s">
        <v>83</v>
      </c>
      <c r="E217" s="2">
        <v>13.103999999999999</v>
      </c>
      <c r="F217" s="2">
        <v>1.0680000000000001</v>
      </c>
      <c r="G217" s="2">
        <v>1.0680000000000001</v>
      </c>
      <c r="H217" s="2">
        <v>52</v>
      </c>
      <c r="I217" s="2">
        <v>36</v>
      </c>
      <c r="J217" s="2">
        <v>7</v>
      </c>
      <c r="K217" s="1" t="s">
        <v>783</v>
      </c>
      <c r="L217" s="1" t="s">
        <v>95</v>
      </c>
      <c r="M217" s="1" t="s">
        <v>95</v>
      </c>
      <c r="N217" s="1" t="s">
        <v>95</v>
      </c>
      <c r="O217" s="1" t="s">
        <v>95</v>
      </c>
      <c r="P217" s="1" t="s">
        <v>89</v>
      </c>
      <c r="Q217" s="1" t="s">
        <v>351</v>
      </c>
    </row>
    <row r="218" spans="1:17" x14ac:dyDescent="0.3">
      <c r="A218" s="1" t="s">
        <v>784</v>
      </c>
      <c r="B218" s="1" t="s">
        <v>785</v>
      </c>
      <c r="C218" s="3">
        <v>113.95</v>
      </c>
      <c r="D218" s="1" t="s">
        <v>83</v>
      </c>
      <c r="E218" s="2">
        <v>25.96</v>
      </c>
      <c r="F218" s="2">
        <v>0.70099999999999996</v>
      </c>
      <c r="G218" s="2">
        <v>0.70099999999999996</v>
      </c>
      <c r="H218" s="2">
        <v>59</v>
      </c>
      <c r="I218" s="2">
        <v>40</v>
      </c>
      <c r="J218" s="2">
        <v>11</v>
      </c>
      <c r="K218" s="1" t="s">
        <v>786</v>
      </c>
      <c r="L218" s="1" t="s">
        <v>95</v>
      </c>
      <c r="M218" s="1" t="s">
        <v>95</v>
      </c>
      <c r="N218" s="1" t="s">
        <v>95</v>
      </c>
      <c r="O218" s="1" t="s">
        <v>95</v>
      </c>
      <c r="P218" s="1" t="s">
        <v>89</v>
      </c>
      <c r="Q218" s="1" t="s">
        <v>351</v>
      </c>
    </row>
    <row r="219" spans="1:17" x14ac:dyDescent="0.3">
      <c r="A219" s="1" t="s">
        <v>787</v>
      </c>
      <c r="B219" s="1" t="s">
        <v>785</v>
      </c>
      <c r="C219" s="3">
        <v>96.17</v>
      </c>
      <c r="D219" s="1" t="s">
        <v>83</v>
      </c>
      <c r="E219" s="2">
        <v>3.456</v>
      </c>
      <c r="F219" s="2">
        <v>0.64400000000000002</v>
      </c>
      <c r="G219" s="2">
        <v>0.64400000000000002</v>
      </c>
      <c r="H219" s="2">
        <v>27</v>
      </c>
      <c r="I219" s="2">
        <v>16</v>
      </c>
      <c r="J219" s="2">
        <v>8</v>
      </c>
      <c r="K219" s="1" t="s">
        <v>788</v>
      </c>
      <c r="L219" s="1" t="s">
        <v>95</v>
      </c>
      <c r="M219" s="1" t="s">
        <v>95</v>
      </c>
      <c r="N219" s="1" t="s">
        <v>95</v>
      </c>
      <c r="O219" s="1" t="s">
        <v>95</v>
      </c>
      <c r="P219" s="1" t="s">
        <v>177</v>
      </c>
      <c r="Q219" s="1" t="s">
        <v>351</v>
      </c>
    </row>
    <row r="220" spans="1:17" x14ac:dyDescent="0.3">
      <c r="A220" s="1" t="s">
        <v>789</v>
      </c>
      <c r="B220" s="1" t="s">
        <v>790</v>
      </c>
      <c r="C220" s="3">
        <v>146.35</v>
      </c>
      <c r="D220" s="1" t="s">
        <v>83</v>
      </c>
      <c r="E220" s="2">
        <v>2.9119999999999999</v>
      </c>
      <c r="F220" s="2">
        <v>0.1</v>
      </c>
      <c r="G220" s="2">
        <v>0.1</v>
      </c>
      <c r="H220" s="2">
        <v>26</v>
      </c>
      <c r="I220" s="2">
        <v>16</v>
      </c>
      <c r="J220" s="2">
        <v>7</v>
      </c>
      <c r="K220" s="1" t="s">
        <v>791</v>
      </c>
      <c r="L220" s="1" t="s">
        <v>95</v>
      </c>
      <c r="M220" s="1" t="s">
        <v>95</v>
      </c>
      <c r="N220" s="1" t="s">
        <v>95</v>
      </c>
      <c r="O220" s="1" t="s">
        <v>95</v>
      </c>
      <c r="P220" s="1" t="s">
        <v>89</v>
      </c>
      <c r="Q220" s="1" t="s">
        <v>178</v>
      </c>
    </row>
    <row r="221" spans="1:17" x14ac:dyDescent="0.3">
      <c r="A221" s="1" t="s">
        <v>792</v>
      </c>
      <c r="B221" s="1" t="s">
        <v>790</v>
      </c>
      <c r="C221" s="3">
        <v>82.59</v>
      </c>
      <c r="D221" s="1" t="s">
        <v>83</v>
      </c>
      <c r="E221" s="2">
        <v>35.99</v>
      </c>
      <c r="F221" s="2">
        <v>1.0680000000000001</v>
      </c>
      <c r="G221" s="2">
        <v>1.0680000000000001</v>
      </c>
      <c r="H221" s="2">
        <v>61</v>
      </c>
      <c r="I221" s="2">
        <v>59</v>
      </c>
      <c r="J221" s="2">
        <v>10</v>
      </c>
      <c r="K221" s="1" t="s">
        <v>793</v>
      </c>
      <c r="L221" s="1" t="s">
        <v>95</v>
      </c>
      <c r="M221" s="1" t="s">
        <v>95</v>
      </c>
      <c r="N221" s="1" t="s">
        <v>95</v>
      </c>
      <c r="O221" s="1" t="s">
        <v>95</v>
      </c>
      <c r="P221" s="1" t="s">
        <v>89</v>
      </c>
      <c r="Q221" s="1" t="s">
        <v>351</v>
      </c>
    </row>
    <row r="222" spans="1:17" x14ac:dyDescent="0.3">
      <c r="A222" s="1" t="s">
        <v>794</v>
      </c>
      <c r="B222" s="1" t="s">
        <v>795</v>
      </c>
      <c r="C222" s="3">
        <v>80.5</v>
      </c>
      <c r="D222" s="1" t="s">
        <v>83</v>
      </c>
      <c r="E222" s="2">
        <v>35.99</v>
      </c>
      <c r="F222" s="2">
        <v>1.0680000000000001</v>
      </c>
      <c r="G222" s="2">
        <v>1.0680000000000001</v>
      </c>
      <c r="H222" s="2">
        <v>61</v>
      </c>
      <c r="I222" s="2">
        <v>59</v>
      </c>
      <c r="J222" s="2">
        <v>10</v>
      </c>
      <c r="K222" s="1" t="s">
        <v>796</v>
      </c>
      <c r="L222" s="1" t="s">
        <v>95</v>
      </c>
      <c r="M222" s="1" t="s">
        <v>95</v>
      </c>
      <c r="N222" s="1" t="s">
        <v>95</v>
      </c>
      <c r="O222" s="1" t="s">
        <v>95</v>
      </c>
      <c r="P222" s="1" t="s">
        <v>89</v>
      </c>
      <c r="Q222" s="1" t="s">
        <v>351</v>
      </c>
    </row>
    <row r="223" spans="1:17" x14ac:dyDescent="0.3">
      <c r="A223" s="1" t="s">
        <v>797</v>
      </c>
      <c r="B223" s="1" t="s">
        <v>795</v>
      </c>
      <c r="C223" s="3">
        <v>84.04</v>
      </c>
      <c r="D223" s="1" t="s">
        <v>83</v>
      </c>
      <c r="E223" s="2">
        <v>37.619900000000001</v>
      </c>
      <c r="F223" s="2">
        <v>1.0680000000000001</v>
      </c>
      <c r="G223" s="2">
        <v>1.0680000000000001</v>
      </c>
      <c r="H223" s="2">
        <v>61</v>
      </c>
      <c r="I223" s="2">
        <v>59.3</v>
      </c>
      <c r="J223" s="2">
        <v>10.4</v>
      </c>
      <c r="K223" s="1" t="s">
        <v>798</v>
      </c>
      <c r="L223" s="1" t="s">
        <v>95</v>
      </c>
      <c r="M223" s="1" t="s">
        <v>95</v>
      </c>
      <c r="N223" s="1" t="s">
        <v>95</v>
      </c>
      <c r="O223" s="1" t="s">
        <v>95</v>
      </c>
      <c r="P223" s="1" t="s">
        <v>89</v>
      </c>
      <c r="Q223" s="1" t="s">
        <v>351</v>
      </c>
    </row>
    <row r="224" spans="1:17" x14ac:dyDescent="0.3">
      <c r="A224" s="1" t="s">
        <v>799</v>
      </c>
      <c r="B224" s="1" t="s">
        <v>785</v>
      </c>
      <c r="C224" s="3">
        <v>81.540000000000006</v>
      </c>
      <c r="D224" s="1" t="s">
        <v>83</v>
      </c>
      <c r="E224" s="2">
        <v>0.01</v>
      </c>
      <c r="F224" s="2">
        <v>0.02</v>
      </c>
      <c r="G224" s="2">
        <v>0.02</v>
      </c>
      <c r="H224" s="2">
        <v>10</v>
      </c>
      <c r="I224" s="2">
        <v>5</v>
      </c>
      <c r="J224" s="2">
        <v>0.2</v>
      </c>
      <c r="K224" s="1" t="s">
        <v>800</v>
      </c>
      <c r="L224" s="1" t="s">
        <v>95</v>
      </c>
      <c r="M224" s="1" t="s">
        <v>95</v>
      </c>
      <c r="N224" s="1" t="s">
        <v>95</v>
      </c>
      <c r="O224" s="1" t="s">
        <v>95</v>
      </c>
      <c r="P224" s="1" t="s">
        <v>177</v>
      </c>
      <c r="Q224" s="1" t="s">
        <v>178</v>
      </c>
    </row>
    <row r="225" spans="1:17" x14ac:dyDescent="0.3">
      <c r="A225" s="1" t="s">
        <v>801</v>
      </c>
      <c r="B225" s="1" t="s">
        <v>802</v>
      </c>
      <c r="C225" s="3">
        <v>85.55</v>
      </c>
      <c r="D225" s="1" t="s">
        <v>83</v>
      </c>
      <c r="E225" s="2">
        <v>2.9119999999999999</v>
      </c>
      <c r="F225" s="2">
        <v>0.1</v>
      </c>
      <c r="G225" s="2">
        <v>0.1</v>
      </c>
      <c r="H225" s="2">
        <v>26</v>
      </c>
      <c r="I225" s="2">
        <v>16</v>
      </c>
      <c r="J225" s="2">
        <v>7</v>
      </c>
      <c r="K225" s="1" t="s">
        <v>803</v>
      </c>
      <c r="L225" s="1" t="s">
        <v>95</v>
      </c>
      <c r="M225" s="1" t="s">
        <v>95</v>
      </c>
      <c r="N225" s="1" t="s">
        <v>95</v>
      </c>
      <c r="O225" s="1" t="s">
        <v>95</v>
      </c>
      <c r="P225" s="1" t="s">
        <v>177</v>
      </c>
      <c r="Q225" s="1" t="s">
        <v>178</v>
      </c>
    </row>
    <row r="226" spans="1:17" x14ac:dyDescent="0.3">
      <c r="A226" s="1" t="s">
        <v>804</v>
      </c>
      <c r="B226" s="1" t="s">
        <v>802</v>
      </c>
      <c r="C226" s="3">
        <v>74.17</v>
      </c>
      <c r="D226" s="1" t="s">
        <v>83</v>
      </c>
      <c r="E226" s="2">
        <v>0.35199999999999998</v>
      </c>
      <c r="F226" s="2">
        <v>0.1</v>
      </c>
      <c r="G226" s="2">
        <v>0.1</v>
      </c>
      <c r="H226" s="2">
        <v>22</v>
      </c>
      <c r="I226" s="2">
        <v>16</v>
      </c>
      <c r="J226" s="2">
        <v>1</v>
      </c>
      <c r="K226" s="1" t="s">
        <v>805</v>
      </c>
      <c r="L226" s="1" t="s">
        <v>95</v>
      </c>
      <c r="M226" s="1" t="s">
        <v>95</v>
      </c>
      <c r="N226" s="1" t="s">
        <v>95</v>
      </c>
      <c r="O226" s="1" t="s">
        <v>95</v>
      </c>
      <c r="P226" s="1" t="s">
        <v>177</v>
      </c>
      <c r="Q226" s="1" t="s">
        <v>178</v>
      </c>
    </row>
    <row r="227" spans="1:17" x14ac:dyDescent="0.3">
      <c r="A227" s="1" t="s">
        <v>806</v>
      </c>
      <c r="B227" s="1" t="s">
        <v>807</v>
      </c>
      <c r="C227" s="3">
        <v>60.63</v>
      </c>
      <c r="D227" s="1" t="s">
        <v>83</v>
      </c>
      <c r="E227" s="2">
        <v>133.77000000000001</v>
      </c>
      <c r="F227" s="2">
        <v>0.1</v>
      </c>
      <c r="G227" s="2">
        <v>0.1</v>
      </c>
      <c r="H227" s="2">
        <v>65</v>
      </c>
      <c r="I227" s="2">
        <v>49</v>
      </c>
      <c r="J227" s="2">
        <v>42</v>
      </c>
      <c r="K227" s="1" t="s">
        <v>808</v>
      </c>
      <c r="L227" s="1" t="s">
        <v>95</v>
      </c>
      <c r="M227" s="1" t="s">
        <v>95</v>
      </c>
      <c r="N227" s="1" t="s">
        <v>95</v>
      </c>
      <c r="O227" s="1" t="s">
        <v>95</v>
      </c>
      <c r="P227" s="1" t="s">
        <v>177</v>
      </c>
      <c r="Q227" s="1" t="s">
        <v>178</v>
      </c>
    </row>
    <row r="228" spans="1:17" x14ac:dyDescent="0.3">
      <c r="A228" s="1" t="s">
        <v>809</v>
      </c>
      <c r="B228" s="1" t="s">
        <v>810</v>
      </c>
      <c r="C228" s="3">
        <v>51.23</v>
      </c>
      <c r="D228" s="1" t="s">
        <v>83</v>
      </c>
      <c r="E228" s="2">
        <v>4.8599999999999997E-2</v>
      </c>
      <c r="F228" s="2">
        <v>0.03</v>
      </c>
      <c r="G228" s="2">
        <v>0.03</v>
      </c>
      <c r="H228" s="2">
        <v>18</v>
      </c>
      <c r="I228" s="2">
        <v>9</v>
      </c>
      <c r="J228" s="2">
        <v>0.3</v>
      </c>
      <c r="K228" s="1" t="s">
        <v>811</v>
      </c>
      <c r="L228" s="1" t="s">
        <v>95</v>
      </c>
      <c r="M228" s="1" t="s">
        <v>95</v>
      </c>
      <c r="N228" s="1" t="s">
        <v>95</v>
      </c>
      <c r="O228" s="1" t="s">
        <v>95</v>
      </c>
      <c r="P228" s="1" t="s">
        <v>177</v>
      </c>
      <c r="Q228" s="1" t="s">
        <v>178</v>
      </c>
    </row>
    <row r="229" spans="1:17" x14ac:dyDescent="0.3">
      <c r="A229" s="1" t="s">
        <v>812</v>
      </c>
      <c r="B229" s="1" t="s">
        <v>813</v>
      </c>
      <c r="C229" s="3">
        <v>68.989999999999995</v>
      </c>
      <c r="D229" s="1" t="s">
        <v>83</v>
      </c>
      <c r="E229" s="2">
        <v>3.3037000000000001</v>
      </c>
      <c r="F229" s="2">
        <v>0.6</v>
      </c>
      <c r="G229" s="2">
        <v>0.6</v>
      </c>
      <c r="H229" s="2">
        <v>27</v>
      </c>
      <c r="I229" s="2">
        <v>16.100000000000001</v>
      </c>
      <c r="J229" s="2">
        <v>7.6</v>
      </c>
      <c r="K229" s="1" t="s">
        <v>814</v>
      </c>
      <c r="L229" s="1" t="s">
        <v>95</v>
      </c>
      <c r="M229" s="1" t="s">
        <v>95</v>
      </c>
      <c r="N229" s="1" t="s">
        <v>95</v>
      </c>
      <c r="O229" s="1" t="s">
        <v>95</v>
      </c>
      <c r="P229" s="1" t="s">
        <v>177</v>
      </c>
      <c r="Q229" s="1" t="s">
        <v>178</v>
      </c>
    </row>
    <row r="230" spans="1:17" x14ac:dyDescent="0.3">
      <c r="A230" s="1" t="s">
        <v>815</v>
      </c>
      <c r="B230" s="1" t="s">
        <v>816</v>
      </c>
      <c r="C230" s="3">
        <v>52.68</v>
      </c>
      <c r="D230" s="1" t="s">
        <v>83</v>
      </c>
      <c r="E230" s="2">
        <v>3.3279999999999998</v>
      </c>
      <c r="F230" s="2">
        <v>0.3</v>
      </c>
      <c r="G230" s="2">
        <v>0.3</v>
      </c>
      <c r="H230" s="2">
        <v>26</v>
      </c>
      <c r="I230" s="2">
        <v>16</v>
      </c>
      <c r="J230" s="2">
        <v>8</v>
      </c>
      <c r="K230" s="1" t="s">
        <v>817</v>
      </c>
      <c r="L230" s="1" t="s">
        <v>95</v>
      </c>
      <c r="M230" s="1" t="s">
        <v>95</v>
      </c>
      <c r="N230" s="1" t="s">
        <v>95</v>
      </c>
      <c r="O230" s="1" t="s">
        <v>95</v>
      </c>
      <c r="P230" s="1" t="s">
        <v>177</v>
      </c>
      <c r="Q230" s="1" t="s">
        <v>351</v>
      </c>
    </row>
    <row r="231" spans="1:17" x14ac:dyDescent="0.3">
      <c r="A231" s="1" t="s">
        <v>818</v>
      </c>
      <c r="B231" s="1" t="s">
        <v>819</v>
      </c>
      <c r="C231" s="3">
        <v>31.75</v>
      </c>
      <c r="D231" s="1" t="s">
        <v>83</v>
      </c>
      <c r="E231" s="2">
        <v>3328</v>
      </c>
      <c r="F231" s="2">
        <v>0.625</v>
      </c>
      <c r="G231" s="2">
        <v>0.625</v>
      </c>
      <c r="H231" s="2">
        <v>26</v>
      </c>
      <c r="I231" s="2">
        <v>16</v>
      </c>
      <c r="J231" s="2">
        <v>8</v>
      </c>
      <c r="K231" s="1" t="s">
        <v>820</v>
      </c>
      <c r="L231" s="1" t="s">
        <v>95</v>
      </c>
      <c r="M231" s="1" t="s">
        <v>95</v>
      </c>
      <c r="N231" s="1" t="s">
        <v>95</v>
      </c>
      <c r="O231" s="1" t="s">
        <v>95</v>
      </c>
      <c r="P231" s="1" t="s">
        <v>177</v>
      </c>
      <c r="Q231" s="1" t="s">
        <v>351</v>
      </c>
    </row>
    <row r="232" spans="1:17" x14ac:dyDescent="0.3">
      <c r="A232" s="1" t="s">
        <v>821</v>
      </c>
      <c r="B232" s="1" t="s">
        <v>755</v>
      </c>
      <c r="C232" s="3">
        <v>163.04</v>
      </c>
      <c r="D232" s="1" t="s">
        <v>83</v>
      </c>
      <c r="E232" s="2">
        <v>136.95500000000001</v>
      </c>
      <c r="F232" s="2">
        <v>0.2</v>
      </c>
      <c r="G232" s="2">
        <v>0.2</v>
      </c>
      <c r="H232" s="2">
        <v>65</v>
      </c>
      <c r="I232" s="2">
        <v>49</v>
      </c>
      <c r="J232" s="2">
        <v>43</v>
      </c>
      <c r="K232" s="1" t="s">
        <v>822</v>
      </c>
      <c r="L232" s="1" t="s">
        <v>95</v>
      </c>
      <c r="M232" s="1" t="s">
        <v>95</v>
      </c>
      <c r="N232" s="1" t="s">
        <v>95</v>
      </c>
      <c r="O232" s="1" t="s">
        <v>95</v>
      </c>
      <c r="P232" s="1" t="s">
        <v>177</v>
      </c>
      <c r="Q232" s="1" t="s">
        <v>351</v>
      </c>
    </row>
    <row r="233" spans="1:17" x14ac:dyDescent="0.3">
      <c r="A233" s="1" t="s">
        <v>823</v>
      </c>
      <c r="B233" s="1" t="s">
        <v>824</v>
      </c>
      <c r="C233" s="3">
        <v>110.81</v>
      </c>
      <c r="D233" s="1" t="s">
        <v>83</v>
      </c>
      <c r="E233" s="2">
        <v>3.1616</v>
      </c>
      <c r="F233" s="2">
        <v>0.02</v>
      </c>
      <c r="G233" s="2">
        <v>0.02</v>
      </c>
      <c r="H233" s="2">
        <v>26</v>
      </c>
      <c r="I233" s="2">
        <v>16</v>
      </c>
      <c r="J233" s="2">
        <v>7.6</v>
      </c>
      <c r="K233" s="1" t="s">
        <v>825</v>
      </c>
      <c r="L233" s="1" t="s">
        <v>95</v>
      </c>
      <c r="M233" s="1" t="s">
        <v>95</v>
      </c>
      <c r="N233" s="1" t="s">
        <v>95</v>
      </c>
      <c r="O233" s="1" t="s">
        <v>95</v>
      </c>
      <c r="P233" s="1" t="s">
        <v>177</v>
      </c>
      <c r="Q233" s="1" t="s">
        <v>487</v>
      </c>
    </row>
    <row r="234" spans="1:17" x14ac:dyDescent="0.3">
      <c r="A234" s="1" t="s">
        <v>826</v>
      </c>
      <c r="B234" s="1" t="s">
        <v>827</v>
      </c>
      <c r="C234" s="3">
        <v>159.76</v>
      </c>
      <c r="D234" s="1" t="s">
        <v>83</v>
      </c>
      <c r="E234" s="2">
        <v>3.6</v>
      </c>
      <c r="F234" s="2">
        <v>0.61499999999999999</v>
      </c>
      <c r="G234" s="2">
        <v>0.61499999999999999</v>
      </c>
      <c r="H234" s="2">
        <v>40</v>
      </c>
      <c r="I234" s="2">
        <v>30</v>
      </c>
      <c r="J234" s="2">
        <v>3</v>
      </c>
      <c r="K234" s="1" t="s">
        <v>828</v>
      </c>
      <c r="L234" s="1" t="s">
        <v>95</v>
      </c>
      <c r="M234" s="1" t="s">
        <v>95</v>
      </c>
      <c r="N234" s="1" t="s">
        <v>95</v>
      </c>
      <c r="O234" s="1" t="s">
        <v>95</v>
      </c>
      <c r="P234" s="1" t="s">
        <v>89</v>
      </c>
      <c r="Q234" s="1" t="s">
        <v>351</v>
      </c>
    </row>
    <row r="235" spans="1:17" x14ac:dyDescent="0.3">
      <c r="A235" s="1" t="s">
        <v>829</v>
      </c>
      <c r="B235" s="1" t="s">
        <v>830</v>
      </c>
      <c r="C235" s="3">
        <v>98.85</v>
      </c>
      <c r="D235" s="1" t="s">
        <v>83</v>
      </c>
      <c r="E235" s="2">
        <v>0.17599999999999999</v>
      </c>
      <c r="F235" s="2">
        <v>0.2</v>
      </c>
      <c r="G235" s="2">
        <v>0.2</v>
      </c>
      <c r="H235" s="2">
        <v>22</v>
      </c>
      <c r="I235" s="2">
        <v>16</v>
      </c>
      <c r="J235" s="2">
        <v>0.5</v>
      </c>
      <c r="K235" s="1" t="s">
        <v>831</v>
      </c>
      <c r="L235" s="1" t="s">
        <v>95</v>
      </c>
      <c r="M235" s="1" t="s">
        <v>95</v>
      </c>
      <c r="N235" s="1" t="s">
        <v>95</v>
      </c>
      <c r="O235" s="1" t="s">
        <v>95</v>
      </c>
      <c r="P235" s="1" t="s">
        <v>89</v>
      </c>
      <c r="Q235" s="1" t="s">
        <v>351</v>
      </c>
    </row>
    <row r="236" spans="1:17" x14ac:dyDescent="0.3">
      <c r="A236" s="1" t="s">
        <v>832</v>
      </c>
      <c r="B236" s="1" t="s">
        <v>833</v>
      </c>
      <c r="C236" s="3">
        <v>198.9</v>
      </c>
      <c r="D236" s="1" t="s">
        <v>83</v>
      </c>
      <c r="E236" s="2">
        <v>8.1000000000000003E-2</v>
      </c>
      <c r="F236" s="2">
        <v>0.20399999999999999</v>
      </c>
      <c r="G236" s="2">
        <v>0.20399999999999999</v>
      </c>
      <c r="H236" s="2">
        <v>18</v>
      </c>
      <c r="I236" s="2">
        <v>9</v>
      </c>
      <c r="J236" s="2">
        <v>0.5</v>
      </c>
      <c r="K236" s="1" t="s">
        <v>834</v>
      </c>
      <c r="L236" s="1" t="s">
        <v>95</v>
      </c>
      <c r="M236" s="1" t="s">
        <v>95</v>
      </c>
      <c r="N236" s="1" t="s">
        <v>95</v>
      </c>
      <c r="O236" s="1" t="s">
        <v>95</v>
      </c>
      <c r="P236" s="1" t="s">
        <v>89</v>
      </c>
      <c r="Q236" s="1" t="s">
        <v>527</v>
      </c>
    </row>
    <row r="237" spans="1:17" x14ac:dyDescent="0.3">
      <c r="A237" s="1" t="s">
        <v>835</v>
      </c>
      <c r="B237" s="1" t="s">
        <v>836</v>
      </c>
      <c r="C237" s="3">
        <v>93.13</v>
      </c>
      <c r="D237" s="1" t="s">
        <v>83</v>
      </c>
      <c r="E237" s="2">
        <v>8.1000000000000003E-2</v>
      </c>
      <c r="F237" s="2">
        <v>0.19600000000000001</v>
      </c>
      <c r="G237" s="2">
        <v>0.19600000000000001</v>
      </c>
      <c r="H237" s="2">
        <v>18</v>
      </c>
      <c r="I237" s="2">
        <v>9</v>
      </c>
      <c r="J237" s="2">
        <v>0.5</v>
      </c>
      <c r="K237" s="1" t="s">
        <v>837</v>
      </c>
      <c r="L237" s="1" t="s">
        <v>95</v>
      </c>
      <c r="M237" s="1" t="s">
        <v>95</v>
      </c>
      <c r="N237" s="1" t="s">
        <v>95</v>
      </c>
      <c r="O237" s="1" t="s">
        <v>95</v>
      </c>
      <c r="P237" s="1" t="s">
        <v>177</v>
      </c>
      <c r="Q237" s="1" t="s">
        <v>527</v>
      </c>
    </row>
    <row r="238" spans="1:17" x14ac:dyDescent="0.3">
      <c r="A238" s="1" t="s">
        <v>838</v>
      </c>
      <c r="B238" s="1" t="s">
        <v>824</v>
      </c>
      <c r="C238" s="3">
        <v>135.94999999999999</v>
      </c>
      <c r="D238" s="1" t="s">
        <v>83</v>
      </c>
      <c r="E238" s="2">
        <v>6.0000000000000001E-3</v>
      </c>
      <c r="F238" s="2">
        <v>1.6E-2</v>
      </c>
      <c r="G238" s="2">
        <v>1.6E-2</v>
      </c>
      <c r="H238" s="2">
        <v>4</v>
      </c>
      <c r="I238" s="2">
        <v>3</v>
      </c>
      <c r="J238" s="2">
        <v>0.5</v>
      </c>
      <c r="K238" s="1" t="s">
        <v>839</v>
      </c>
      <c r="L238" s="1" t="s">
        <v>95</v>
      </c>
      <c r="M238" s="1" t="s">
        <v>95</v>
      </c>
      <c r="N238" s="1" t="s">
        <v>95</v>
      </c>
      <c r="O238" s="1" t="s">
        <v>95</v>
      </c>
      <c r="P238" s="1" t="s">
        <v>89</v>
      </c>
      <c r="Q238" s="1" t="s">
        <v>382</v>
      </c>
    </row>
    <row r="239" spans="1:17" x14ac:dyDescent="0.3">
      <c r="A239" s="1" t="s">
        <v>840</v>
      </c>
      <c r="B239" s="1" t="s">
        <v>841</v>
      </c>
      <c r="C239" s="3">
        <v>174.9</v>
      </c>
      <c r="D239" s="1" t="s">
        <v>83</v>
      </c>
      <c r="E239" s="2">
        <v>0.35199999999999998</v>
      </c>
      <c r="F239" s="2">
        <v>4.3999999999999997E-2</v>
      </c>
      <c r="G239" s="2">
        <v>4.3999999999999997E-2</v>
      </c>
      <c r="H239" s="2">
        <v>22</v>
      </c>
      <c r="I239" s="2">
        <v>16</v>
      </c>
      <c r="J239" s="2">
        <v>1</v>
      </c>
      <c r="K239" s="1" t="s">
        <v>842</v>
      </c>
      <c r="L239" s="1" t="s">
        <v>95</v>
      </c>
      <c r="M239" s="1" t="s">
        <v>95</v>
      </c>
      <c r="N239" s="1" t="s">
        <v>95</v>
      </c>
      <c r="O239" s="1" t="s">
        <v>95</v>
      </c>
      <c r="P239" s="1" t="s">
        <v>89</v>
      </c>
      <c r="Q239" s="1" t="s">
        <v>351</v>
      </c>
    </row>
    <row r="240" spans="1:17" x14ac:dyDescent="0.3">
      <c r="A240" s="1" t="s">
        <v>843</v>
      </c>
      <c r="B240" s="1" t="s">
        <v>844</v>
      </c>
      <c r="C240" s="3">
        <v>61.68</v>
      </c>
      <c r="D240" s="1" t="s">
        <v>83</v>
      </c>
      <c r="E240" s="2">
        <v>8.1000000000000003E-2</v>
      </c>
      <c r="F240" s="2">
        <v>0.01</v>
      </c>
      <c r="G240" s="2">
        <v>0.01</v>
      </c>
      <c r="H240" s="2">
        <v>18</v>
      </c>
      <c r="I240" s="2">
        <v>9</v>
      </c>
      <c r="J240" s="2">
        <v>0.5</v>
      </c>
      <c r="K240" s="1" t="s">
        <v>845</v>
      </c>
      <c r="L240" s="1" t="s">
        <v>95</v>
      </c>
      <c r="M240" s="1" t="s">
        <v>95</v>
      </c>
      <c r="N240" s="1" t="s">
        <v>95</v>
      </c>
      <c r="O240" s="1" t="s">
        <v>95</v>
      </c>
      <c r="P240" s="1" t="s">
        <v>89</v>
      </c>
      <c r="Q240" s="1" t="s">
        <v>382</v>
      </c>
    </row>
    <row r="241" spans="1:17" x14ac:dyDescent="0.3">
      <c r="A241" s="1" t="s">
        <v>846</v>
      </c>
      <c r="B241" s="1" t="s">
        <v>847</v>
      </c>
      <c r="C241" s="3">
        <v>163.01</v>
      </c>
      <c r="D241" s="1" t="s">
        <v>83</v>
      </c>
      <c r="E241" s="2">
        <v>5.4</v>
      </c>
      <c r="F241" s="2">
        <v>0.44</v>
      </c>
      <c r="G241" s="2">
        <v>0.44</v>
      </c>
      <c r="H241" s="2">
        <v>45</v>
      </c>
      <c r="I241" s="2">
        <v>16</v>
      </c>
      <c r="J241" s="2">
        <v>7.5</v>
      </c>
      <c r="K241" s="1" t="s">
        <v>848</v>
      </c>
      <c r="L241" s="1" t="s">
        <v>95</v>
      </c>
      <c r="M241" s="1" t="s">
        <v>95</v>
      </c>
      <c r="N241" s="1" t="s">
        <v>95</v>
      </c>
      <c r="O241" s="1" t="s">
        <v>95</v>
      </c>
      <c r="P241" s="1" t="s">
        <v>89</v>
      </c>
      <c r="Q241" s="1" t="s">
        <v>292</v>
      </c>
    </row>
    <row r="242" spans="1:17" x14ac:dyDescent="0.3">
      <c r="A242" s="1" t="s">
        <v>849</v>
      </c>
      <c r="B242" s="1" t="s">
        <v>850</v>
      </c>
      <c r="C242" s="3">
        <v>93.04</v>
      </c>
      <c r="D242" s="1" t="s">
        <v>83</v>
      </c>
      <c r="E242" s="2">
        <v>1.056</v>
      </c>
      <c r="F242" s="2">
        <v>0.17599999999999999</v>
      </c>
      <c r="G242" s="2">
        <v>0.17599999999999999</v>
      </c>
      <c r="H242" s="2">
        <v>22</v>
      </c>
      <c r="I242" s="2">
        <v>16</v>
      </c>
      <c r="J242" s="2">
        <v>3</v>
      </c>
      <c r="K242" s="1" t="s">
        <v>851</v>
      </c>
      <c r="L242" s="1" t="s">
        <v>95</v>
      </c>
      <c r="M242" s="1" t="s">
        <v>95</v>
      </c>
      <c r="N242" s="1" t="s">
        <v>95</v>
      </c>
      <c r="O242" s="1" t="s">
        <v>95</v>
      </c>
      <c r="P242" s="1" t="s">
        <v>89</v>
      </c>
      <c r="Q242" s="1" t="s">
        <v>407</v>
      </c>
    </row>
    <row r="243" spans="1:17" x14ac:dyDescent="0.3">
      <c r="A243" s="1" t="s">
        <v>852</v>
      </c>
      <c r="B243" s="1" t="s">
        <v>853</v>
      </c>
      <c r="C243" s="3">
        <v>86.82</v>
      </c>
      <c r="D243" s="1" t="s">
        <v>83</v>
      </c>
      <c r="E243" s="2">
        <v>7.2</v>
      </c>
      <c r="F243" s="2">
        <v>3</v>
      </c>
      <c r="G243" s="2">
        <v>3</v>
      </c>
      <c r="H243" s="2">
        <v>25</v>
      </c>
      <c r="I243" s="2">
        <v>32</v>
      </c>
      <c r="J243" s="2">
        <v>9</v>
      </c>
      <c r="K243" s="1" t="s">
        <v>854</v>
      </c>
      <c r="L243" s="1" t="s">
        <v>855</v>
      </c>
      <c r="M243" s="1" t="s">
        <v>856</v>
      </c>
      <c r="N243" s="1" t="s">
        <v>87</v>
      </c>
      <c r="O243" s="1" t="s">
        <v>857</v>
      </c>
      <c r="P243" s="1" t="s">
        <v>89</v>
      </c>
      <c r="Q243" s="1" t="s">
        <v>90</v>
      </c>
    </row>
    <row r="244" spans="1:17" x14ac:dyDescent="0.3">
      <c r="A244" s="1" t="s">
        <v>858</v>
      </c>
      <c r="B244" s="1" t="s">
        <v>859</v>
      </c>
      <c r="C244" s="3">
        <v>74.22</v>
      </c>
      <c r="D244" s="1" t="s">
        <v>83</v>
      </c>
      <c r="E244" s="2">
        <v>25.536000000000001</v>
      </c>
      <c r="F244" s="2">
        <v>3</v>
      </c>
      <c r="G244" s="2">
        <v>3</v>
      </c>
      <c r="H244" s="2">
        <v>76</v>
      </c>
      <c r="I244" s="2">
        <v>28</v>
      </c>
      <c r="J244" s="2">
        <v>12</v>
      </c>
      <c r="K244" s="1" t="s">
        <v>860</v>
      </c>
      <c r="L244" s="1" t="s">
        <v>855</v>
      </c>
      <c r="M244" s="1" t="s">
        <v>861</v>
      </c>
      <c r="N244" s="1" t="s">
        <v>87</v>
      </c>
      <c r="O244" s="1" t="s">
        <v>862</v>
      </c>
      <c r="P244" s="1" t="s">
        <v>89</v>
      </c>
      <c r="Q244" s="1" t="s">
        <v>90</v>
      </c>
    </row>
    <row r="245" spans="1:17" x14ac:dyDescent="0.3">
      <c r="A245" s="1" t="s">
        <v>863</v>
      </c>
      <c r="B245" s="1" t="s">
        <v>864</v>
      </c>
      <c r="C245" s="3">
        <v>82.59</v>
      </c>
      <c r="D245" s="1" t="s">
        <v>83</v>
      </c>
      <c r="E245" s="2">
        <v>2.73</v>
      </c>
      <c r="F245" s="2">
        <v>1.1399999999999999</v>
      </c>
      <c r="G245" s="2">
        <v>1.1399999999999999</v>
      </c>
      <c r="H245" s="2">
        <v>26</v>
      </c>
      <c r="I245" s="2">
        <v>15</v>
      </c>
      <c r="J245" s="2">
        <v>7</v>
      </c>
      <c r="K245" s="1" t="s">
        <v>865</v>
      </c>
      <c r="L245" s="1" t="s">
        <v>85</v>
      </c>
      <c r="M245" s="1" t="s">
        <v>866</v>
      </c>
      <c r="N245" s="1" t="s">
        <v>87</v>
      </c>
      <c r="O245" s="1" t="s">
        <v>867</v>
      </c>
      <c r="P245" s="1" t="s">
        <v>89</v>
      </c>
      <c r="Q245" s="1" t="s">
        <v>90</v>
      </c>
    </row>
    <row r="246" spans="1:17" x14ac:dyDescent="0.3">
      <c r="A246" s="1" t="s">
        <v>868</v>
      </c>
      <c r="B246" s="1" t="s">
        <v>869</v>
      </c>
      <c r="C246" s="3">
        <v>173.84</v>
      </c>
      <c r="D246" s="1" t="s">
        <v>83</v>
      </c>
      <c r="E246" s="2">
        <v>2.73</v>
      </c>
      <c r="F246" s="2">
        <v>1.2</v>
      </c>
      <c r="G246" s="2">
        <v>1.2</v>
      </c>
      <c r="H246" s="2">
        <v>26</v>
      </c>
      <c r="I246" s="2">
        <v>15</v>
      </c>
      <c r="J246" s="2">
        <v>7</v>
      </c>
      <c r="K246" s="1" t="s">
        <v>870</v>
      </c>
      <c r="L246" s="1" t="s">
        <v>855</v>
      </c>
      <c r="M246" s="1" t="s">
        <v>871</v>
      </c>
      <c r="N246" s="1" t="s">
        <v>87</v>
      </c>
      <c r="O246" s="1" t="s">
        <v>872</v>
      </c>
      <c r="P246" s="1" t="s">
        <v>89</v>
      </c>
      <c r="Q246" s="1" t="s">
        <v>90</v>
      </c>
    </row>
    <row r="247" spans="1:17" x14ac:dyDescent="0.3">
      <c r="A247" s="1" t="s">
        <v>873</v>
      </c>
      <c r="B247" s="1" t="s">
        <v>874</v>
      </c>
      <c r="C247" s="3">
        <v>49.14</v>
      </c>
      <c r="D247" s="1" t="s">
        <v>83</v>
      </c>
      <c r="E247" s="2">
        <v>2.73</v>
      </c>
      <c r="F247" s="2">
        <v>3</v>
      </c>
      <c r="G247" s="2">
        <v>3</v>
      </c>
      <c r="H247" s="2">
        <v>26</v>
      </c>
      <c r="I247" s="2">
        <v>15</v>
      </c>
      <c r="J247" s="2">
        <v>7</v>
      </c>
      <c r="K247" s="1" t="s">
        <v>875</v>
      </c>
      <c r="L247" s="1" t="s">
        <v>855</v>
      </c>
      <c r="M247" s="1" t="s">
        <v>876</v>
      </c>
      <c r="N247" s="1" t="s">
        <v>87</v>
      </c>
      <c r="O247" s="1" t="s">
        <v>877</v>
      </c>
      <c r="P247" s="1" t="s">
        <v>89</v>
      </c>
      <c r="Q247" s="1" t="s">
        <v>90</v>
      </c>
    </row>
    <row r="248" spans="1:17" x14ac:dyDescent="0.3">
      <c r="A248" s="1" t="s">
        <v>878</v>
      </c>
      <c r="B248" s="1" t="s">
        <v>879</v>
      </c>
      <c r="C248" s="3">
        <v>114.4</v>
      </c>
      <c r="D248" s="1" t="s">
        <v>83</v>
      </c>
      <c r="E248" s="2">
        <v>3.335</v>
      </c>
      <c r="F248" s="2">
        <v>1.2</v>
      </c>
      <c r="G248" s="2">
        <v>1.2</v>
      </c>
      <c r="H248" s="2">
        <v>29</v>
      </c>
      <c r="I248" s="2">
        <v>23</v>
      </c>
      <c r="J248" s="2">
        <v>5</v>
      </c>
      <c r="K248" s="1" t="s">
        <v>880</v>
      </c>
      <c r="L248" s="1" t="s">
        <v>337</v>
      </c>
      <c r="M248" s="1" t="s">
        <v>881</v>
      </c>
      <c r="N248" s="1" t="s">
        <v>87</v>
      </c>
      <c r="O248" s="1" t="s">
        <v>102</v>
      </c>
      <c r="P248" s="1" t="s">
        <v>89</v>
      </c>
      <c r="Q248" s="1" t="s">
        <v>90</v>
      </c>
    </row>
    <row r="249" spans="1:17" x14ac:dyDescent="0.3">
      <c r="A249" s="1" t="s">
        <v>882</v>
      </c>
      <c r="B249" s="1" t="s">
        <v>879</v>
      </c>
      <c r="C249" s="3">
        <v>106.07</v>
      </c>
      <c r="D249" s="1" t="s">
        <v>83</v>
      </c>
      <c r="E249" s="2">
        <v>5.04</v>
      </c>
      <c r="F249" s="2">
        <v>3</v>
      </c>
      <c r="G249" s="2">
        <v>3</v>
      </c>
      <c r="H249" s="2">
        <v>45</v>
      </c>
      <c r="I249" s="2">
        <v>16</v>
      </c>
      <c r="J249" s="2">
        <v>7</v>
      </c>
      <c r="K249" s="1" t="s">
        <v>883</v>
      </c>
      <c r="L249" s="1" t="s">
        <v>337</v>
      </c>
      <c r="M249" s="1" t="s">
        <v>884</v>
      </c>
      <c r="N249" s="1" t="s">
        <v>885</v>
      </c>
      <c r="O249" s="1" t="s">
        <v>886</v>
      </c>
      <c r="P249" s="1" t="s">
        <v>89</v>
      </c>
      <c r="Q249" s="1" t="s">
        <v>90</v>
      </c>
    </row>
    <row r="250" spans="1:17" x14ac:dyDescent="0.3">
      <c r="A250" s="1" t="s">
        <v>887</v>
      </c>
      <c r="B250" s="1" t="s">
        <v>888</v>
      </c>
      <c r="C250" s="3">
        <v>36.479999999999997</v>
      </c>
      <c r="D250" s="1" t="s">
        <v>83</v>
      </c>
      <c r="E250" s="2">
        <v>14.625</v>
      </c>
      <c r="F250" s="2">
        <v>3</v>
      </c>
      <c r="G250" s="2">
        <v>3</v>
      </c>
      <c r="H250" s="2">
        <v>65</v>
      </c>
      <c r="I250" s="2">
        <v>25</v>
      </c>
      <c r="J250" s="2">
        <v>9</v>
      </c>
      <c r="K250" s="1" t="s">
        <v>889</v>
      </c>
      <c r="L250" s="1" t="s">
        <v>337</v>
      </c>
      <c r="M250" s="1" t="s">
        <v>890</v>
      </c>
      <c r="N250" s="1" t="s">
        <v>885</v>
      </c>
      <c r="O250" s="1" t="s">
        <v>891</v>
      </c>
      <c r="P250" s="1" t="s">
        <v>89</v>
      </c>
      <c r="Q250" s="1" t="s">
        <v>90</v>
      </c>
    </row>
    <row r="251" spans="1:17" x14ac:dyDescent="0.3">
      <c r="A251" s="1" t="s">
        <v>892</v>
      </c>
      <c r="B251" s="1" t="s">
        <v>869</v>
      </c>
      <c r="C251" s="3">
        <v>173.94</v>
      </c>
      <c r="D251" s="1" t="s">
        <v>83</v>
      </c>
      <c r="E251" s="2">
        <v>13.26</v>
      </c>
      <c r="F251" s="2">
        <v>2.19</v>
      </c>
      <c r="G251" s="2">
        <v>2.19</v>
      </c>
      <c r="H251" s="2">
        <v>39</v>
      </c>
      <c r="I251" s="2">
        <v>34</v>
      </c>
      <c r="J251" s="2">
        <v>10</v>
      </c>
      <c r="K251" s="1" t="s">
        <v>893</v>
      </c>
      <c r="L251" s="1" t="s">
        <v>337</v>
      </c>
      <c r="M251" s="1" t="s">
        <v>894</v>
      </c>
      <c r="N251" s="1" t="s">
        <v>87</v>
      </c>
      <c r="O251" s="1" t="s">
        <v>895</v>
      </c>
      <c r="P251" s="1" t="s">
        <v>89</v>
      </c>
      <c r="Q251" s="1" t="s">
        <v>90</v>
      </c>
    </row>
    <row r="252" spans="1:17" x14ac:dyDescent="0.3">
      <c r="A252" s="1" t="s">
        <v>896</v>
      </c>
      <c r="B252" s="1" t="s">
        <v>897</v>
      </c>
      <c r="C252" s="3">
        <v>123.96</v>
      </c>
      <c r="D252" s="1" t="s">
        <v>83</v>
      </c>
      <c r="E252" s="2">
        <v>14.625</v>
      </c>
      <c r="F252" s="2">
        <v>1.986</v>
      </c>
      <c r="G252" s="2">
        <v>1.986</v>
      </c>
      <c r="H252" s="2">
        <v>65</v>
      </c>
      <c r="I252" s="2">
        <v>25</v>
      </c>
      <c r="J252" s="2">
        <v>9</v>
      </c>
      <c r="K252" s="1" t="s">
        <v>898</v>
      </c>
      <c r="L252" s="1" t="s">
        <v>337</v>
      </c>
      <c r="M252" s="1" t="s">
        <v>899</v>
      </c>
      <c r="N252" s="1" t="s">
        <v>95</v>
      </c>
      <c r="O252" s="1" t="s">
        <v>900</v>
      </c>
      <c r="P252" s="1" t="s">
        <v>89</v>
      </c>
      <c r="Q252" s="1" t="s">
        <v>90</v>
      </c>
    </row>
    <row r="253" spans="1:17" x14ac:dyDescent="0.3">
      <c r="A253" s="1" t="s">
        <v>901</v>
      </c>
      <c r="B253" s="1" t="s">
        <v>902</v>
      </c>
      <c r="C253" s="3">
        <v>103.49</v>
      </c>
      <c r="D253" s="1" t="s">
        <v>83</v>
      </c>
      <c r="E253" s="2">
        <v>25.536000000000001</v>
      </c>
      <c r="F253" s="2">
        <v>2.4849999999999999</v>
      </c>
      <c r="G253" s="2">
        <v>2.4849999999999999</v>
      </c>
      <c r="H253" s="2">
        <v>76</v>
      </c>
      <c r="I253" s="2">
        <v>28</v>
      </c>
      <c r="J253" s="2">
        <v>12</v>
      </c>
      <c r="K253" s="1" t="s">
        <v>903</v>
      </c>
      <c r="L253" s="1" t="s">
        <v>337</v>
      </c>
      <c r="M253" s="1" t="s">
        <v>904</v>
      </c>
      <c r="N253" s="1" t="s">
        <v>87</v>
      </c>
      <c r="O253" s="1" t="s">
        <v>905</v>
      </c>
      <c r="P253" s="1" t="s">
        <v>89</v>
      </c>
      <c r="Q253" s="1" t="s">
        <v>90</v>
      </c>
    </row>
    <row r="254" spans="1:17" x14ac:dyDescent="0.3">
      <c r="A254" s="1" t="s">
        <v>906</v>
      </c>
      <c r="B254" s="1" t="s">
        <v>907</v>
      </c>
      <c r="C254" s="3">
        <v>73.069999999999993</v>
      </c>
      <c r="D254" s="1" t="s">
        <v>83</v>
      </c>
      <c r="E254" s="2">
        <v>13.272</v>
      </c>
      <c r="F254" s="2">
        <v>1.5</v>
      </c>
      <c r="G254" s="2">
        <v>1.5</v>
      </c>
      <c r="H254" s="2">
        <v>39.5</v>
      </c>
      <c r="I254" s="2">
        <v>28</v>
      </c>
      <c r="J254" s="2">
        <v>12</v>
      </c>
      <c r="K254" s="1" t="s">
        <v>908</v>
      </c>
      <c r="L254" s="1" t="s">
        <v>337</v>
      </c>
      <c r="M254" s="1" t="s">
        <v>909</v>
      </c>
      <c r="N254" s="1" t="s">
        <v>87</v>
      </c>
      <c r="O254" s="1" t="s">
        <v>167</v>
      </c>
      <c r="P254" s="1" t="s">
        <v>89</v>
      </c>
      <c r="Q254" s="1" t="s">
        <v>90</v>
      </c>
    </row>
    <row r="255" spans="1:17" x14ac:dyDescent="0.3">
      <c r="A255" s="1" t="s">
        <v>910</v>
      </c>
      <c r="B255" s="1" t="s">
        <v>911</v>
      </c>
      <c r="C255" s="3">
        <v>78.3</v>
      </c>
      <c r="D255" s="1" t="s">
        <v>83</v>
      </c>
      <c r="E255" s="2">
        <v>25.536000000000001</v>
      </c>
      <c r="F255" s="2">
        <v>2.8639999999999999</v>
      </c>
      <c r="G255" s="2">
        <v>2.8639999999999999</v>
      </c>
      <c r="H255" s="2">
        <v>76</v>
      </c>
      <c r="I255" s="2">
        <v>28</v>
      </c>
      <c r="J255" s="2">
        <v>12</v>
      </c>
      <c r="K255" s="1" t="s">
        <v>912</v>
      </c>
      <c r="L255" s="1" t="s">
        <v>337</v>
      </c>
      <c r="M255" s="1" t="s">
        <v>913</v>
      </c>
      <c r="N255" s="1" t="s">
        <v>87</v>
      </c>
      <c r="O255" s="1" t="s">
        <v>914</v>
      </c>
      <c r="P255" s="1" t="s">
        <v>89</v>
      </c>
      <c r="Q255" s="1" t="s">
        <v>90</v>
      </c>
    </row>
    <row r="256" spans="1:17" x14ac:dyDescent="0.3">
      <c r="A256" s="1" t="s">
        <v>915</v>
      </c>
      <c r="B256" s="1" t="s">
        <v>916</v>
      </c>
      <c r="C256" s="3">
        <v>132.84</v>
      </c>
      <c r="D256" s="1" t="s">
        <v>83</v>
      </c>
      <c r="E256" s="2">
        <v>18</v>
      </c>
      <c r="F256" s="2">
        <v>2.13</v>
      </c>
      <c r="G256" s="2">
        <v>2.13</v>
      </c>
      <c r="H256" s="2">
        <v>50</v>
      </c>
      <c r="I256" s="2">
        <v>40</v>
      </c>
      <c r="J256" s="2">
        <v>9</v>
      </c>
      <c r="K256" s="1" t="s">
        <v>917</v>
      </c>
      <c r="L256" s="1" t="s">
        <v>337</v>
      </c>
      <c r="M256" s="1" t="s">
        <v>918</v>
      </c>
      <c r="N256" s="1" t="s">
        <v>87</v>
      </c>
      <c r="O256" s="1" t="s">
        <v>919</v>
      </c>
      <c r="P256" s="1" t="s">
        <v>89</v>
      </c>
      <c r="Q256" s="1" t="s">
        <v>90</v>
      </c>
    </row>
    <row r="257" spans="1:17" x14ac:dyDescent="0.3">
      <c r="A257" s="1" t="s">
        <v>920</v>
      </c>
      <c r="B257" s="1" t="s">
        <v>921</v>
      </c>
      <c r="C257" s="3">
        <v>53.13</v>
      </c>
      <c r="D257" s="1" t="s">
        <v>83</v>
      </c>
      <c r="E257" s="2">
        <v>14.85</v>
      </c>
      <c r="F257" s="2">
        <v>3.7</v>
      </c>
      <c r="G257" s="2">
        <v>3.7</v>
      </c>
      <c r="H257" s="2">
        <v>66</v>
      </c>
      <c r="I257" s="2">
        <v>25</v>
      </c>
      <c r="J257" s="2">
        <v>9</v>
      </c>
      <c r="K257" s="1" t="s">
        <v>922</v>
      </c>
      <c r="L257" s="1" t="s">
        <v>337</v>
      </c>
      <c r="M257" s="1" t="s">
        <v>923</v>
      </c>
      <c r="N257" s="1" t="s">
        <v>107</v>
      </c>
      <c r="O257" s="1" t="s">
        <v>924</v>
      </c>
      <c r="P257" s="1" t="s">
        <v>89</v>
      </c>
      <c r="Q257" s="1" t="s">
        <v>90</v>
      </c>
    </row>
    <row r="258" spans="1:17" x14ac:dyDescent="0.3">
      <c r="A258" s="1" t="s">
        <v>925</v>
      </c>
      <c r="B258" s="1" t="s">
        <v>926</v>
      </c>
      <c r="C258" s="3">
        <v>130.18</v>
      </c>
      <c r="D258" s="1" t="s">
        <v>83</v>
      </c>
      <c r="E258" s="2">
        <v>30.24</v>
      </c>
      <c r="F258" s="2">
        <v>3.6</v>
      </c>
      <c r="G258" s="2">
        <v>3.6</v>
      </c>
      <c r="H258" s="2">
        <v>90</v>
      </c>
      <c r="I258" s="2">
        <v>24</v>
      </c>
      <c r="J258" s="2">
        <v>14</v>
      </c>
      <c r="K258" s="1" t="s">
        <v>927</v>
      </c>
      <c r="L258" s="1" t="s">
        <v>337</v>
      </c>
      <c r="M258" s="1" t="s">
        <v>923</v>
      </c>
      <c r="N258" s="1" t="s">
        <v>885</v>
      </c>
      <c r="O258" s="1" t="s">
        <v>928</v>
      </c>
      <c r="P258" s="1" t="s">
        <v>89</v>
      </c>
      <c r="Q258" s="1" t="s">
        <v>90</v>
      </c>
    </row>
    <row r="259" spans="1:17" x14ac:dyDescent="0.3">
      <c r="A259" s="1" t="s">
        <v>929</v>
      </c>
      <c r="B259" s="1" t="s">
        <v>930</v>
      </c>
      <c r="C259" s="3">
        <v>118.36</v>
      </c>
      <c r="D259" s="1" t="s">
        <v>83</v>
      </c>
      <c r="E259" s="2">
        <v>30.87</v>
      </c>
      <c r="F259" s="2">
        <v>3.3</v>
      </c>
      <c r="G259" s="2">
        <v>3.3</v>
      </c>
      <c r="H259" s="2">
        <v>90</v>
      </c>
      <c r="I259" s="2">
        <v>24.5</v>
      </c>
      <c r="J259" s="2">
        <v>14</v>
      </c>
      <c r="K259" s="1" t="s">
        <v>931</v>
      </c>
      <c r="L259" s="1" t="s">
        <v>337</v>
      </c>
      <c r="M259" s="1" t="s">
        <v>932</v>
      </c>
      <c r="N259" s="1" t="s">
        <v>885</v>
      </c>
      <c r="O259" s="1" t="s">
        <v>125</v>
      </c>
      <c r="P259" s="1" t="s">
        <v>89</v>
      </c>
      <c r="Q259" s="1" t="s">
        <v>90</v>
      </c>
    </row>
    <row r="260" spans="1:17" x14ac:dyDescent="0.3">
      <c r="A260" s="1" t="s">
        <v>15</v>
      </c>
      <c r="B260" s="1" t="s">
        <v>933</v>
      </c>
      <c r="C260" s="3">
        <v>375.9</v>
      </c>
      <c r="D260" s="1" t="s">
        <v>83</v>
      </c>
      <c r="E260" s="2">
        <v>13.26</v>
      </c>
      <c r="F260" s="2">
        <v>1.875</v>
      </c>
      <c r="G260" s="2">
        <v>1.875</v>
      </c>
      <c r="H260" s="2">
        <v>39</v>
      </c>
      <c r="I260" s="2">
        <v>34</v>
      </c>
      <c r="J260" s="2">
        <v>10</v>
      </c>
      <c r="K260" s="1" t="s">
        <v>934</v>
      </c>
      <c r="L260" s="1" t="s">
        <v>337</v>
      </c>
      <c r="M260" s="1" t="s">
        <v>935</v>
      </c>
      <c r="N260" s="1" t="s">
        <v>87</v>
      </c>
      <c r="O260" s="1" t="s">
        <v>936</v>
      </c>
      <c r="P260" s="1" t="s">
        <v>89</v>
      </c>
      <c r="Q260" s="1" t="s">
        <v>90</v>
      </c>
    </row>
    <row r="261" spans="1:17" x14ac:dyDescent="0.3">
      <c r="A261" s="1" t="s">
        <v>937</v>
      </c>
      <c r="B261" s="1" t="s">
        <v>938</v>
      </c>
      <c r="C261" s="3">
        <v>335</v>
      </c>
      <c r="D261" s="1" t="s">
        <v>83</v>
      </c>
      <c r="E261" s="2">
        <v>18</v>
      </c>
      <c r="F261" s="2">
        <v>2.2749999999999999</v>
      </c>
      <c r="G261" s="2">
        <v>2.2749999999999999</v>
      </c>
      <c r="H261" s="2">
        <v>50</v>
      </c>
      <c r="I261" s="2">
        <v>40</v>
      </c>
      <c r="J261" s="2">
        <v>9</v>
      </c>
      <c r="K261" s="1" t="s">
        <v>939</v>
      </c>
      <c r="L261" s="1" t="s">
        <v>337</v>
      </c>
      <c r="M261" s="1" t="s">
        <v>894</v>
      </c>
      <c r="N261" s="1" t="s">
        <v>87</v>
      </c>
      <c r="O261" s="1" t="s">
        <v>940</v>
      </c>
      <c r="P261" s="1" t="s">
        <v>89</v>
      </c>
      <c r="Q261" s="1" t="s">
        <v>90</v>
      </c>
    </row>
    <row r="262" spans="1:17" x14ac:dyDescent="0.3">
      <c r="A262" s="1" t="s">
        <v>941</v>
      </c>
      <c r="B262" s="1" t="s">
        <v>942</v>
      </c>
      <c r="C262" s="3">
        <v>184.1</v>
      </c>
      <c r="D262" s="1" t="s">
        <v>83</v>
      </c>
      <c r="E262" s="2">
        <v>27.731300000000001</v>
      </c>
      <c r="F262" s="2">
        <v>3</v>
      </c>
      <c r="G262" s="2">
        <v>3</v>
      </c>
      <c r="H262" s="2">
        <v>76.5</v>
      </c>
      <c r="I262" s="2">
        <v>29</v>
      </c>
      <c r="J262" s="2">
        <v>12.5</v>
      </c>
      <c r="K262" s="1" t="s">
        <v>943</v>
      </c>
      <c r="L262" s="1" t="s">
        <v>337</v>
      </c>
      <c r="M262" s="1" t="s">
        <v>944</v>
      </c>
      <c r="N262" s="1" t="s">
        <v>107</v>
      </c>
      <c r="O262" s="1" t="s">
        <v>125</v>
      </c>
      <c r="P262" s="1" t="s">
        <v>89</v>
      </c>
      <c r="Q262" s="1" t="s">
        <v>90</v>
      </c>
    </row>
    <row r="263" spans="1:17" x14ac:dyDescent="0.3">
      <c r="A263" s="1" t="s">
        <v>945</v>
      </c>
      <c r="B263" s="1" t="s">
        <v>946</v>
      </c>
      <c r="C263" s="3">
        <v>215.18</v>
      </c>
      <c r="D263" s="1" t="s">
        <v>83</v>
      </c>
      <c r="E263" s="2">
        <v>13.272</v>
      </c>
      <c r="F263" s="2">
        <v>2</v>
      </c>
      <c r="G263" s="2">
        <v>2</v>
      </c>
      <c r="H263" s="2">
        <v>39.5</v>
      </c>
      <c r="I263" s="2">
        <v>28</v>
      </c>
      <c r="J263" s="2">
        <v>12</v>
      </c>
      <c r="K263" s="1" t="s">
        <v>947</v>
      </c>
      <c r="L263" s="1" t="s">
        <v>337</v>
      </c>
      <c r="M263" s="1" t="s">
        <v>948</v>
      </c>
      <c r="N263" s="1" t="s">
        <v>95</v>
      </c>
      <c r="O263" s="1" t="s">
        <v>125</v>
      </c>
      <c r="P263" s="1" t="s">
        <v>89</v>
      </c>
      <c r="Q263" s="1" t="s">
        <v>90</v>
      </c>
    </row>
    <row r="264" spans="1:17" x14ac:dyDescent="0.3">
      <c r="A264" s="1" t="s">
        <v>949</v>
      </c>
      <c r="B264" s="1" t="s">
        <v>950</v>
      </c>
      <c r="C264" s="3">
        <v>215.18</v>
      </c>
      <c r="D264" s="1" t="s">
        <v>83</v>
      </c>
      <c r="E264" s="2">
        <v>27.731300000000001</v>
      </c>
      <c r="F264" s="2">
        <v>3</v>
      </c>
      <c r="G264" s="2">
        <v>3</v>
      </c>
      <c r="H264" s="2">
        <v>76.5</v>
      </c>
      <c r="I264" s="2">
        <v>29</v>
      </c>
      <c r="J264" s="2">
        <v>12.5</v>
      </c>
      <c r="K264" s="1" t="s">
        <v>951</v>
      </c>
      <c r="L264" s="1" t="s">
        <v>337</v>
      </c>
      <c r="M264" s="1" t="s">
        <v>944</v>
      </c>
      <c r="N264" s="1" t="s">
        <v>87</v>
      </c>
      <c r="O264" s="1" t="s">
        <v>125</v>
      </c>
      <c r="P264" s="1" t="s">
        <v>89</v>
      </c>
      <c r="Q264" s="1" t="s">
        <v>90</v>
      </c>
    </row>
    <row r="265" spans="1:17" x14ac:dyDescent="0.3">
      <c r="A265" s="1" t="s">
        <v>952</v>
      </c>
      <c r="B265" s="1" t="s">
        <v>953</v>
      </c>
      <c r="C265" s="3">
        <v>227.14</v>
      </c>
      <c r="D265" s="1" t="s">
        <v>83</v>
      </c>
      <c r="E265" s="2">
        <v>14.9175</v>
      </c>
      <c r="F265" s="2">
        <v>3.8</v>
      </c>
      <c r="G265" s="2">
        <v>3.8</v>
      </c>
      <c r="H265" s="2">
        <v>65</v>
      </c>
      <c r="I265" s="2">
        <v>25.5</v>
      </c>
      <c r="J265" s="2">
        <v>9</v>
      </c>
      <c r="K265" s="1" t="s">
        <v>954</v>
      </c>
      <c r="L265" s="1" t="s">
        <v>337</v>
      </c>
      <c r="M265" s="1" t="s">
        <v>955</v>
      </c>
      <c r="N265" s="1" t="s">
        <v>87</v>
      </c>
      <c r="O265" s="1" t="s">
        <v>956</v>
      </c>
      <c r="P265" s="1" t="s">
        <v>89</v>
      </c>
      <c r="Q265" s="1" t="s">
        <v>90</v>
      </c>
    </row>
    <row r="266" spans="1:17" x14ac:dyDescent="0.3">
      <c r="A266" s="1" t="s">
        <v>957</v>
      </c>
      <c r="B266" s="1" t="s">
        <v>958</v>
      </c>
      <c r="C266" s="3">
        <v>184.1</v>
      </c>
      <c r="D266" s="1" t="s">
        <v>83</v>
      </c>
      <c r="E266" s="2">
        <v>25.536000000000001</v>
      </c>
      <c r="F266" s="2">
        <v>4</v>
      </c>
      <c r="G266" s="2">
        <v>4</v>
      </c>
      <c r="H266" s="2">
        <v>76</v>
      </c>
      <c r="I266" s="2">
        <v>28</v>
      </c>
      <c r="J266" s="2">
        <v>12</v>
      </c>
      <c r="K266" s="1" t="s">
        <v>959</v>
      </c>
      <c r="L266" s="1" t="s">
        <v>337</v>
      </c>
      <c r="M266" s="1" t="s">
        <v>923</v>
      </c>
      <c r="N266" s="1" t="s">
        <v>107</v>
      </c>
      <c r="O266" s="1" t="s">
        <v>960</v>
      </c>
      <c r="P266" s="1" t="s">
        <v>89</v>
      </c>
      <c r="Q266" s="1" t="s">
        <v>90</v>
      </c>
    </row>
    <row r="267" spans="1:17" x14ac:dyDescent="0.3">
      <c r="A267" s="1" t="s">
        <v>961</v>
      </c>
      <c r="B267" s="1" t="s">
        <v>962</v>
      </c>
      <c r="C267" s="3">
        <v>194.71</v>
      </c>
      <c r="D267" s="1" t="s">
        <v>83</v>
      </c>
      <c r="E267" s="2">
        <v>25.536000000000001</v>
      </c>
      <c r="F267" s="2">
        <v>2.2999999999999998</v>
      </c>
      <c r="G267" s="2">
        <v>2.2999999999999998</v>
      </c>
      <c r="H267" s="2">
        <v>76</v>
      </c>
      <c r="I267" s="2">
        <v>28</v>
      </c>
      <c r="J267" s="2">
        <v>12</v>
      </c>
      <c r="K267" s="1" t="s">
        <v>963</v>
      </c>
      <c r="L267" s="1" t="s">
        <v>337</v>
      </c>
      <c r="M267" s="1" t="s">
        <v>932</v>
      </c>
      <c r="N267" s="1" t="s">
        <v>287</v>
      </c>
      <c r="O267" s="1" t="s">
        <v>964</v>
      </c>
      <c r="P267" s="1" t="s">
        <v>89</v>
      </c>
      <c r="Q267" s="1" t="s">
        <v>90</v>
      </c>
    </row>
    <row r="268" spans="1:17" x14ac:dyDescent="0.3">
      <c r="A268" s="1" t="s">
        <v>965</v>
      </c>
      <c r="B268" s="1" t="s">
        <v>966</v>
      </c>
      <c r="C268" s="3">
        <v>198.44</v>
      </c>
      <c r="D268" s="1" t="s">
        <v>83</v>
      </c>
      <c r="E268" s="2">
        <v>25.536000000000001</v>
      </c>
      <c r="F268" s="2">
        <v>3.1</v>
      </c>
      <c r="G268" s="2">
        <v>3.1</v>
      </c>
      <c r="H268" s="2">
        <v>76</v>
      </c>
      <c r="I268" s="2">
        <v>28</v>
      </c>
      <c r="J268" s="2">
        <v>12</v>
      </c>
      <c r="K268" s="1" t="s">
        <v>967</v>
      </c>
      <c r="L268" s="1" t="s">
        <v>337</v>
      </c>
      <c r="M268" s="1" t="s">
        <v>932</v>
      </c>
      <c r="N268" s="1" t="s">
        <v>885</v>
      </c>
      <c r="O268" s="1" t="s">
        <v>964</v>
      </c>
      <c r="P268" s="1" t="s">
        <v>89</v>
      </c>
      <c r="Q268" s="1" t="s">
        <v>90</v>
      </c>
    </row>
    <row r="269" spans="1:17" x14ac:dyDescent="0.3">
      <c r="A269" s="1" t="s">
        <v>968</v>
      </c>
      <c r="B269" s="1" t="s">
        <v>969</v>
      </c>
      <c r="C269" s="3">
        <v>234.07</v>
      </c>
      <c r="D269" s="1" t="s">
        <v>83</v>
      </c>
      <c r="E269" s="2">
        <v>25.536000000000001</v>
      </c>
      <c r="F269" s="2">
        <v>4</v>
      </c>
      <c r="G269" s="2">
        <v>4</v>
      </c>
      <c r="H269" s="2">
        <v>76</v>
      </c>
      <c r="I269" s="2">
        <v>28</v>
      </c>
      <c r="J269" s="2">
        <v>12</v>
      </c>
      <c r="K269" s="1" t="s">
        <v>970</v>
      </c>
      <c r="L269" s="1" t="s">
        <v>337</v>
      </c>
      <c r="M269" s="1" t="s">
        <v>971</v>
      </c>
      <c r="N269" s="1" t="s">
        <v>107</v>
      </c>
      <c r="O269" s="1" t="s">
        <v>972</v>
      </c>
      <c r="P269" s="1" t="s">
        <v>89</v>
      </c>
      <c r="Q269" s="1" t="s">
        <v>90</v>
      </c>
    </row>
    <row r="270" spans="1:17" x14ac:dyDescent="0.3">
      <c r="A270" s="1" t="s">
        <v>973</v>
      </c>
      <c r="B270" s="1" t="s">
        <v>974</v>
      </c>
      <c r="C270" s="3">
        <v>209.07</v>
      </c>
      <c r="D270" s="1" t="s">
        <v>83</v>
      </c>
      <c r="E270" s="2">
        <v>14.625</v>
      </c>
      <c r="F270" s="2">
        <v>3</v>
      </c>
      <c r="G270" s="2">
        <v>3</v>
      </c>
      <c r="H270" s="2">
        <v>65</v>
      </c>
      <c r="I270" s="2">
        <v>25</v>
      </c>
      <c r="J270" s="2">
        <v>9</v>
      </c>
      <c r="K270" s="1" t="s">
        <v>975</v>
      </c>
      <c r="L270" s="1" t="s">
        <v>337</v>
      </c>
      <c r="M270" s="1" t="s">
        <v>971</v>
      </c>
      <c r="N270" s="1" t="s">
        <v>87</v>
      </c>
      <c r="O270" s="1" t="s">
        <v>976</v>
      </c>
      <c r="P270" s="1" t="s">
        <v>89</v>
      </c>
      <c r="Q270" s="1" t="s">
        <v>90</v>
      </c>
    </row>
    <row r="271" spans="1:17" x14ac:dyDescent="0.3">
      <c r="A271" s="1" t="s">
        <v>977</v>
      </c>
      <c r="B271" s="1" t="s">
        <v>978</v>
      </c>
      <c r="C271" s="3">
        <v>226.54</v>
      </c>
      <c r="D271" s="1" t="s">
        <v>83</v>
      </c>
      <c r="E271" s="2">
        <v>14.625</v>
      </c>
      <c r="F271" s="2">
        <v>3.3</v>
      </c>
      <c r="G271" s="2">
        <v>3.3</v>
      </c>
      <c r="H271" s="2">
        <v>65</v>
      </c>
      <c r="I271" s="2">
        <v>25</v>
      </c>
      <c r="J271" s="2">
        <v>9</v>
      </c>
      <c r="K271" s="1" t="s">
        <v>979</v>
      </c>
      <c r="L271" s="1" t="s">
        <v>337</v>
      </c>
      <c r="M271" s="1" t="s">
        <v>980</v>
      </c>
      <c r="N271" s="1" t="s">
        <v>981</v>
      </c>
      <c r="O271" s="1" t="s">
        <v>982</v>
      </c>
      <c r="P271" s="1" t="s">
        <v>89</v>
      </c>
      <c r="Q271" s="1" t="s">
        <v>90</v>
      </c>
    </row>
    <row r="272" spans="1:17" x14ac:dyDescent="0.3">
      <c r="A272" s="1" t="s">
        <v>983</v>
      </c>
      <c r="B272" s="1" t="s">
        <v>984</v>
      </c>
      <c r="C272" s="3">
        <v>52.52</v>
      </c>
      <c r="D272" s="1" t="s">
        <v>83</v>
      </c>
      <c r="E272" s="2">
        <v>18</v>
      </c>
      <c r="F272" s="2">
        <v>3</v>
      </c>
      <c r="G272" s="2">
        <v>3</v>
      </c>
      <c r="H272" s="2">
        <v>50</v>
      </c>
      <c r="I272" s="2">
        <v>40</v>
      </c>
      <c r="J272" s="2">
        <v>9</v>
      </c>
      <c r="K272" s="1" t="s">
        <v>985</v>
      </c>
      <c r="L272" s="1" t="s">
        <v>986</v>
      </c>
      <c r="M272" s="1" t="s">
        <v>987</v>
      </c>
      <c r="N272" s="1" t="s">
        <v>87</v>
      </c>
      <c r="O272" s="1" t="s">
        <v>988</v>
      </c>
      <c r="P272" s="1" t="s">
        <v>89</v>
      </c>
      <c r="Q272" s="1" t="s">
        <v>90</v>
      </c>
    </row>
    <row r="273" spans="1:17" x14ac:dyDescent="0.3">
      <c r="A273" s="1" t="s">
        <v>17</v>
      </c>
      <c r="B273" s="1" t="s">
        <v>989</v>
      </c>
      <c r="C273" s="3">
        <v>205.61</v>
      </c>
      <c r="D273" s="1" t="s">
        <v>83</v>
      </c>
      <c r="E273" s="2">
        <v>25.536000000000001</v>
      </c>
      <c r="F273" s="2">
        <v>2.8</v>
      </c>
      <c r="G273" s="2">
        <v>2.8</v>
      </c>
      <c r="H273" s="2">
        <v>76</v>
      </c>
      <c r="I273" s="2">
        <v>28</v>
      </c>
      <c r="J273" s="2">
        <v>12</v>
      </c>
      <c r="K273" s="1" t="s">
        <v>990</v>
      </c>
      <c r="L273" s="1" t="s">
        <v>337</v>
      </c>
      <c r="M273" s="1" t="s">
        <v>991</v>
      </c>
      <c r="N273" s="1" t="s">
        <v>87</v>
      </c>
      <c r="O273" s="1" t="s">
        <v>102</v>
      </c>
      <c r="P273" s="1" t="s">
        <v>89</v>
      </c>
      <c r="Q273" s="1" t="s">
        <v>90</v>
      </c>
    </row>
    <row r="274" spans="1:17" x14ac:dyDescent="0.3">
      <c r="A274" s="1" t="s">
        <v>992</v>
      </c>
      <c r="B274" s="1" t="s">
        <v>993</v>
      </c>
      <c r="C274" s="3">
        <v>59</v>
      </c>
      <c r="D274" s="1" t="s">
        <v>83</v>
      </c>
      <c r="E274" s="2">
        <v>18</v>
      </c>
      <c r="F274" s="2">
        <v>1.62</v>
      </c>
      <c r="G274" s="2">
        <v>1.62</v>
      </c>
      <c r="H274" s="2">
        <v>50</v>
      </c>
      <c r="I274" s="2">
        <v>40</v>
      </c>
      <c r="J274" s="2">
        <v>9</v>
      </c>
      <c r="K274" s="1" t="s">
        <v>994</v>
      </c>
      <c r="L274" s="1" t="s">
        <v>337</v>
      </c>
      <c r="M274" s="1" t="s">
        <v>995</v>
      </c>
      <c r="N274" s="1" t="s">
        <v>87</v>
      </c>
      <c r="O274" s="1" t="s">
        <v>996</v>
      </c>
      <c r="P274" s="1" t="s">
        <v>89</v>
      </c>
      <c r="Q274" s="1" t="s">
        <v>90</v>
      </c>
    </row>
    <row r="275" spans="1:17" x14ac:dyDescent="0.3">
      <c r="A275" s="1" t="s">
        <v>997</v>
      </c>
      <c r="B275" s="1" t="s">
        <v>998</v>
      </c>
      <c r="C275" s="3">
        <v>18.739999999999998</v>
      </c>
      <c r="D275" s="1" t="s">
        <v>83</v>
      </c>
      <c r="E275" s="2">
        <v>14.625</v>
      </c>
      <c r="F275" s="2">
        <v>3.3</v>
      </c>
      <c r="G275" s="2">
        <v>3.3</v>
      </c>
      <c r="H275" s="2">
        <v>65</v>
      </c>
      <c r="I275" s="2">
        <v>25</v>
      </c>
      <c r="J275" s="2">
        <v>9</v>
      </c>
      <c r="K275" s="1" t="s">
        <v>999</v>
      </c>
      <c r="L275" s="1" t="s">
        <v>337</v>
      </c>
      <c r="M275" s="1" t="s">
        <v>1000</v>
      </c>
      <c r="N275" s="1" t="s">
        <v>981</v>
      </c>
      <c r="O275" s="1" t="s">
        <v>1001</v>
      </c>
      <c r="P275" s="1" t="s">
        <v>89</v>
      </c>
      <c r="Q275" s="1" t="s">
        <v>90</v>
      </c>
    </row>
    <row r="276" spans="1:17" x14ac:dyDescent="0.3">
      <c r="A276" s="1" t="s">
        <v>1002</v>
      </c>
      <c r="B276" s="1" t="s">
        <v>1003</v>
      </c>
      <c r="C276" s="3">
        <v>105</v>
      </c>
      <c r="D276" s="1" t="s">
        <v>83</v>
      </c>
      <c r="E276" s="2">
        <v>2.73</v>
      </c>
      <c r="F276" s="2">
        <v>0.8</v>
      </c>
      <c r="G276" s="2">
        <v>0.8</v>
      </c>
      <c r="H276" s="2">
        <v>26</v>
      </c>
      <c r="I276" s="2">
        <v>15</v>
      </c>
      <c r="J276" s="2">
        <v>7</v>
      </c>
      <c r="K276" s="1" t="s">
        <v>1004</v>
      </c>
      <c r="L276" s="1" t="s">
        <v>337</v>
      </c>
      <c r="M276" s="1" t="s">
        <v>1000</v>
      </c>
      <c r="N276" s="1" t="s">
        <v>87</v>
      </c>
      <c r="O276" s="1" t="s">
        <v>1005</v>
      </c>
      <c r="P276" s="1" t="s">
        <v>89</v>
      </c>
      <c r="Q276" s="1" t="s">
        <v>90</v>
      </c>
    </row>
    <row r="277" spans="1:17" x14ac:dyDescent="0.3">
      <c r="A277" s="1" t="s">
        <v>1006</v>
      </c>
      <c r="B277" s="1" t="s">
        <v>1007</v>
      </c>
      <c r="C277" s="3">
        <v>10</v>
      </c>
      <c r="D277" s="1" t="s">
        <v>83</v>
      </c>
      <c r="E277" s="2">
        <v>9.5139999999999993</v>
      </c>
      <c r="F277" s="2">
        <v>3.7</v>
      </c>
      <c r="G277" s="2">
        <v>3.7</v>
      </c>
      <c r="H277" s="2">
        <v>35.5</v>
      </c>
      <c r="I277" s="2">
        <v>33.5</v>
      </c>
      <c r="J277" s="2">
        <v>8</v>
      </c>
      <c r="K277" s="1" t="s">
        <v>1008</v>
      </c>
      <c r="L277" s="1" t="s">
        <v>337</v>
      </c>
      <c r="M277" s="1" t="s">
        <v>1009</v>
      </c>
      <c r="N277" s="1" t="s">
        <v>95</v>
      </c>
      <c r="O277" s="1" t="s">
        <v>1010</v>
      </c>
      <c r="P277" s="1" t="s">
        <v>89</v>
      </c>
      <c r="Q277" s="1" t="s">
        <v>90</v>
      </c>
    </row>
    <row r="278" spans="1:17" x14ac:dyDescent="0.3">
      <c r="A278" s="1" t="s">
        <v>1011</v>
      </c>
      <c r="B278" s="1" t="s">
        <v>1012</v>
      </c>
      <c r="C278" s="3">
        <v>22.98</v>
      </c>
      <c r="D278" s="1" t="s">
        <v>83</v>
      </c>
      <c r="E278" s="2">
        <v>13.26</v>
      </c>
      <c r="F278" s="2">
        <v>1.9550000000000001</v>
      </c>
      <c r="G278" s="2">
        <v>1.9550000000000001</v>
      </c>
      <c r="H278" s="2">
        <v>39</v>
      </c>
      <c r="I278" s="2">
        <v>34</v>
      </c>
      <c r="J278" s="2">
        <v>10</v>
      </c>
      <c r="K278" s="1" t="s">
        <v>1013</v>
      </c>
      <c r="L278" s="1" t="s">
        <v>337</v>
      </c>
      <c r="M278" s="1" t="s">
        <v>1014</v>
      </c>
      <c r="N278" s="1" t="s">
        <v>87</v>
      </c>
      <c r="O278" s="1" t="s">
        <v>1015</v>
      </c>
      <c r="P278" s="1" t="s">
        <v>89</v>
      </c>
      <c r="Q278" s="1" t="s">
        <v>90</v>
      </c>
    </row>
    <row r="279" spans="1:17" x14ac:dyDescent="0.3">
      <c r="A279" s="1" t="s">
        <v>1016</v>
      </c>
      <c r="B279" s="1" t="s">
        <v>1017</v>
      </c>
      <c r="C279" s="3">
        <v>52.27</v>
      </c>
      <c r="D279" s="1" t="s">
        <v>83</v>
      </c>
      <c r="E279" s="2">
        <v>27.731300000000001</v>
      </c>
      <c r="F279" s="2">
        <v>3</v>
      </c>
      <c r="G279" s="2">
        <v>3</v>
      </c>
      <c r="H279" s="2">
        <v>76.5</v>
      </c>
      <c r="I279" s="2">
        <v>29</v>
      </c>
      <c r="J279" s="2">
        <v>12.5</v>
      </c>
      <c r="K279" s="1" t="s">
        <v>1018</v>
      </c>
      <c r="L279" s="1" t="s">
        <v>337</v>
      </c>
      <c r="M279" s="1" t="s">
        <v>944</v>
      </c>
      <c r="N279" s="1" t="s">
        <v>107</v>
      </c>
      <c r="O279" s="1" t="s">
        <v>125</v>
      </c>
      <c r="P279" s="1" t="s">
        <v>89</v>
      </c>
      <c r="Q279" s="1" t="s">
        <v>90</v>
      </c>
    </row>
    <row r="280" spans="1:17" x14ac:dyDescent="0.3">
      <c r="A280" s="1" t="s">
        <v>1019</v>
      </c>
      <c r="B280" s="1" t="s">
        <v>1020</v>
      </c>
      <c r="C280" s="3">
        <v>52.5</v>
      </c>
      <c r="D280" s="1" t="s">
        <v>83</v>
      </c>
      <c r="E280" s="2">
        <v>14.625</v>
      </c>
      <c r="F280" s="2">
        <v>3.6</v>
      </c>
      <c r="G280" s="2">
        <v>3.6</v>
      </c>
      <c r="H280" s="2">
        <v>65</v>
      </c>
      <c r="I280" s="2">
        <v>25</v>
      </c>
      <c r="J280" s="2">
        <v>9</v>
      </c>
      <c r="K280" s="1" t="s">
        <v>1021</v>
      </c>
      <c r="L280" s="1" t="s">
        <v>337</v>
      </c>
      <c r="M280" s="1" t="s">
        <v>1022</v>
      </c>
      <c r="N280" s="1" t="s">
        <v>981</v>
      </c>
      <c r="O280" s="1" t="s">
        <v>1023</v>
      </c>
      <c r="P280" s="1" t="s">
        <v>89</v>
      </c>
      <c r="Q280" s="1" t="s">
        <v>90</v>
      </c>
    </row>
    <row r="281" spans="1:17" x14ac:dyDescent="0.3">
      <c r="A281" s="1" t="s">
        <v>1024</v>
      </c>
      <c r="B281" s="1" t="s">
        <v>1025</v>
      </c>
      <c r="C281" s="3">
        <v>52.49</v>
      </c>
      <c r="D281" s="1" t="s">
        <v>83</v>
      </c>
      <c r="E281" s="2">
        <v>14.625</v>
      </c>
      <c r="F281" s="2">
        <v>3.4</v>
      </c>
      <c r="G281" s="2">
        <v>3.4</v>
      </c>
      <c r="H281" s="2">
        <v>65</v>
      </c>
      <c r="I281" s="2">
        <v>25</v>
      </c>
      <c r="J281" s="2">
        <v>9</v>
      </c>
      <c r="K281" s="1" t="s">
        <v>1026</v>
      </c>
      <c r="L281" s="1" t="s">
        <v>337</v>
      </c>
      <c r="M281" s="1" t="s">
        <v>1022</v>
      </c>
      <c r="N281" s="1" t="s">
        <v>885</v>
      </c>
      <c r="O281" s="1" t="s">
        <v>1023</v>
      </c>
      <c r="P281" s="1" t="s">
        <v>89</v>
      </c>
      <c r="Q281" s="1" t="s">
        <v>90</v>
      </c>
    </row>
    <row r="282" spans="1:17" x14ac:dyDescent="0.3">
      <c r="A282" s="1" t="s">
        <v>1027</v>
      </c>
      <c r="B282" s="1" t="s">
        <v>1028</v>
      </c>
      <c r="C282" s="3">
        <v>13.31</v>
      </c>
      <c r="D282" s="1" t="s">
        <v>83</v>
      </c>
      <c r="E282" s="2">
        <v>25.536000000000001</v>
      </c>
      <c r="F282" s="2">
        <v>3.6</v>
      </c>
      <c r="G282" s="2">
        <v>3.6</v>
      </c>
      <c r="H282" s="2">
        <v>76</v>
      </c>
      <c r="I282" s="2">
        <v>28</v>
      </c>
      <c r="J282" s="2">
        <v>12</v>
      </c>
      <c r="K282" s="1" t="s">
        <v>1029</v>
      </c>
      <c r="L282" s="1" t="s">
        <v>337</v>
      </c>
      <c r="M282" s="1" t="s">
        <v>1030</v>
      </c>
      <c r="N282" s="1" t="s">
        <v>981</v>
      </c>
      <c r="O282" s="1" t="s">
        <v>1031</v>
      </c>
      <c r="P282" s="1" t="s">
        <v>89</v>
      </c>
      <c r="Q282" s="1" t="s">
        <v>90</v>
      </c>
    </row>
    <row r="283" spans="1:17" x14ac:dyDescent="0.3">
      <c r="A283" s="1" t="s">
        <v>1032</v>
      </c>
      <c r="B283" s="1" t="s">
        <v>1033</v>
      </c>
      <c r="C283" s="3">
        <v>12.49</v>
      </c>
      <c r="D283" s="1" t="s">
        <v>83</v>
      </c>
      <c r="E283" s="2">
        <v>21.42</v>
      </c>
      <c r="F283" s="2">
        <v>1.5</v>
      </c>
      <c r="G283" s="2">
        <v>1.5</v>
      </c>
      <c r="H283" s="2">
        <v>51</v>
      </c>
      <c r="I283" s="2">
        <v>42</v>
      </c>
      <c r="J283" s="2">
        <v>10</v>
      </c>
      <c r="K283" s="1" t="s">
        <v>1034</v>
      </c>
      <c r="L283" s="1" t="s">
        <v>337</v>
      </c>
      <c r="M283" s="1" t="s">
        <v>1030</v>
      </c>
      <c r="N283" s="1" t="s">
        <v>172</v>
      </c>
      <c r="O283" s="1" t="s">
        <v>1035</v>
      </c>
      <c r="P283" s="1" t="s">
        <v>89</v>
      </c>
      <c r="Q283" s="1" t="s">
        <v>90</v>
      </c>
    </row>
    <row r="284" spans="1:17" x14ac:dyDescent="0.3">
      <c r="A284" s="1" t="s">
        <v>1036</v>
      </c>
      <c r="B284" s="1" t="s">
        <v>1037</v>
      </c>
      <c r="C284" s="3">
        <v>23.98</v>
      </c>
      <c r="D284" s="1" t="s">
        <v>83</v>
      </c>
      <c r="E284" s="2">
        <v>21.42</v>
      </c>
      <c r="F284" s="2">
        <v>3.01</v>
      </c>
      <c r="G284" s="2">
        <v>3.01</v>
      </c>
      <c r="H284" s="2">
        <v>51</v>
      </c>
      <c r="I284" s="2">
        <v>42</v>
      </c>
      <c r="J284" s="2">
        <v>10</v>
      </c>
      <c r="K284" s="1" t="s">
        <v>1038</v>
      </c>
      <c r="L284" s="1" t="s">
        <v>337</v>
      </c>
      <c r="M284" s="1" t="s">
        <v>1030</v>
      </c>
      <c r="N284" s="1" t="s">
        <v>885</v>
      </c>
      <c r="O284" s="1" t="s">
        <v>1039</v>
      </c>
      <c r="P284" s="1" t="s">
        <v>89</v>
      </c>
      <c r="Q284" s="1" t="s">
        <v>90</v>
      </c>
    </row>
    <row r="285" spans="1:17" x14ac:dyDescent="0.3">
      <c r="A285" s="1" t="s">
        <v>1040</v>
      </c>
      <c r="B285" s="1" t="s">
        <v>1041</v>
      </c>
      <c r="C285" s="3">
        <v>108.9</v>
      </c>
      <c r="D285" s="1" t="s">
        <v>83</v>
      </c>
      <c r="E285" s="2">
        <v>26.448</v>
      </c>
      <c r="F285" s="2">
        <v>2</v>
      </c>
      <c r="G285" s="2">
        <v>2</v>
      </c>
      <c r="H285" s="2">
        <v>76</v>
      </c>
      <c r="I285" s="2">
        <v>29</v>
      </c>
      <c r="J285" s="2">
        <v>12</v>
      </c>
      <c r="K285" s="1" t="s">
        <v>1042</v>
      </c>
      <c r="L285" s="1" t="s">
        <v>337</v>
      </c>
      <c r="M285" s="1" t="s">
        <v>1043</v>
      </c>
      <c r="N285" s="1" t="s">
        <v>287</v>
      </c>
      <c r="O285" s="1" t="s">
        <v>278</v>
      </c>
      <c r="P285" s="1" t="s">
        <v>89</v>
      </c>
      <c r="Q285" s="1" t="s">
        <v>90</v>
      </c>
    </row>
    <row r="286" spans="1:17" x14ac:dyDescent="0.3">
      <c r="A286" s="1" t="s">
        <v>1044</v>
      </c>
      <c r="B286" s="1" t="s">
        <v>1045</v>
      </c>
      <c r="C286" s="3">
        <v>60.5</v>
      </c>
      <c r="D286" s="1" t="s">
        <v>83</v>
      </c>
      <c r="E286" s="2">
        <v>26.448</v>
      </c>
      <c r="F286" s="2">
        <v>2.8</v>
      </c>
      <c r="G286" s="2">
        <v>2.8</v>
      </c>
      <c r="H286" s="2">
        <v>76</v>
      </c>
      <c r="I286" s="2">
        <v>29</v>
      </c>
      <c r="J286" s="2">
        <v>12</v>
      </c>
      <c r="K286" s="1" t="s">
        <v>1046</v>
      </c>
      <c r="L286" s="1" t="s">
        <v>337</v>
      </c>
      <c r="M286" s="1" t="s">
        <v>1043</v>
      </c>
      <c r="N286" s="1" t="s">
        <v>885</v>
      </c>
      <c r="O286" s="1" t="s">
        <v>1047</v>
      </c>
      <c r="P286" s="1" t="s">
        <v>89</v>
      </c>
      <c r="Q286" s="1" t="s">
        <v>90</v>
      </c>
    </row>
    <row r="287" spans="1:17" x14ac:dyDescent="0.3">
      <c r="A287" s="1" t="s">
        <v>1048</v>
      </c>
      <c r="B287" s="1" t="s">
        <v>1049</v>
      </c>
      <c r="C287" s="3">
        <v>63.98</v>
      </c>
      <c r="D287" s="1" t="s">
        <v>83</v>
      </c>
      <c r="E287" s="2">
        <v>25.536000000000001</v>
      </c>
      <c r="F287" s="2">
        <v>3.4</v>
      </c>
      <c r="G287" s="2">
        <v>3.4</v>
      </c>
      <c r="H287" s="2">
        <v>76</v>
      </c>
      <c r="I287" s="2">
        <v>28</v>
      </c>
      <c r="J287" s="2">
        <v>12</v>
      </c>
      <c r="K287" s="1" t="s">
        <v>1050</v>
      </c>
      <c r="L287" s="1" t="s">
        <v>337</v>
      </c>
      <c r="M287" s="1" t="s">
        <v>1043</v>
      </c>
      <c r="N287" s="1" t="s">
        <v>95</v>
      </c>
      <c r="O287" s="1" t="s">
        <v>1051</v>
      </c>
      <c r="P287" s="1" t="s">
        <v>89</v>
      </c>
      <c r="Q287" s="1" t="s">
        <v>90</v>
      </c>
    </row>
    <row r="288" spans="1:17" x14ac:dyDescent="0.3">
      <c r="A288" s="1" t="s">
        <v>1052</v>
      </c>
      <c r="B288" s="1" t="s">
        <v>1053</v>
      </c>
      <c r="C288" s="3">
        <v>18.489999999999998</v>
      </c>
      <c r="D288" s="1" t="s">
        <v>83</v>
      </c>
      <c r="E288" s="2">
        <v>7.2</v>
      </c>
      <c r="F288" s="2">
        <v>1.62</v>
      </c>
      <c r="G288" s="2">
        <v>1.62</v>
      </c>
      <c r="H288" s="2">
        <v>25</v>
      </c>
      <c r="I288" s="2">
        <v>32</v>
      </c>
      <c r="J288" s="2">
        <v>9</v>
      </c>
      <c r="K288" s="1" t="s">
        <v>1054</v>
      </c>
      <c r="L288" s="1" t="s">
        <v>337</v>
      </c>
      <c r="M288" s="1" t="s">
        <v>1055</v>
      </c>
      <c r="N288" s="1" t="s">
        <v>87</v>
      </c>
      <c r="O288" s="1" t="s">
        <v>1056</v>
      </c>
      <c r="P288" s="1" t="s">
        <v>89</v>
      </c>
      <c r="Q288" s="1" t="s">
        <v>90</v>
      </c>
    </row>
    <row r="289" spans="1:17" x14ac:dyDescent="0.3">
      <c r="A289" s="1" t="s">
        <v>1057</v>
      </c>
      <c r="B289" s="1" t="s">
        <v>1058</v>
      </c>
      <c r="C289" s="3">
        <v>96.8</v>
      </c>
      <c r="D289" s="1" t="s">
        <v>83</v>
      </c>
      <c r="E289" s="2">
        <v>48.216000000000001</v>
      </c>
      <c r="F289" s="2">
        <v>3.8</v>
      </c>
      <c r="G289" s="2">
        <v>3.8</v>
      </c>
      <c r="H289" s="2">
        <v>56</v>
      </c>
      <c r="I289" s="2">
        <v>41</v>
      </c>
      <c r="J289" s="2">
        <v>21</v>
      </c>
      <c r="K289" s="1" t="s">
        <v>1059</v>
      </c>
      <c r="L289" s="1" t="s">
        <v>337</v>
      </c>
      <c r="M289" s="1" t="s">
        <v>1060</v>
      </c>
      <c r="N289" s="1" t="s">
        <v>107</v>
      </c>
      <c r="O289" s="1" t="s">
        <v>167</v>
      </c>
      <c r="P289" s="1" t="s">
        <v>89</v>
      </c>
      <c r="Q289" s="1" t="s">
        <v>90</v>
      </c>
    </row>
    <row r="290" spans="1:17" x14ac:dyDescent="0.3">
      <c r="A290" s="1" t="s">
        <v>1061</v>
      </c>
      <c r="B290" s="1" t="s">
        <v>1062</v>
      </c>
      <c r="C290" s="3">
        <v>97.6</v>
      </c>
      <c r="D290" s="1" t="s">
        <v>83</v>
      </c>
      <c r="E290" s="2">
        <v>9.24</v>
      </c>
      <c r="F290" s="2">
        <v>2</v>
      </c>
      <c r="G290" s="2">
        <v>2</v>
      </c>
      <c r="H290" s="2">
        <v>35</v>
      </c>
      <c r="I290" s="2">
        <v>33</v>
      </c>
      <c r="J290" s="2">
        <v>8</v>
      </c>
      <c r="K290" s="1" t="s">
        <v>1063</v>
      </c>
      <c r="L290" s="1" t="s">
        <v>337</v>
      </c>
      <c r="M290" s="1" t="s">
        <v>1060</v>
      </c>
      <c r="N290" s="1" t="s">
        <v>87</v>
      </c>
      <c r="O290" s="1" t="s">
        <v>102</v>
      </c>
      <c r="P290" s="1" t="s">
        <v>89</v>
      </c>
      <c r="Q290" s="1" t="s">
        <v>90</v>
      </c>
    </row>
    <row r="291" spans="1:17" x14ac:dyDescent="0.3">
      <c r="A291" s="1" t="s">
        <v>1064</v>
      </c>
      <c r="B291" s="1" t="s">
        <v>1065</v>
      </c>
      <c r="C291" s="3">
        <v>218.9</v>
      </c>
      <c r="D291" s="1" t="s">
        <v>83</v>
      </c>
      <c r="E291" s="2">
        <v>15400</v>
      </c>
      <c r="F291" s="2">
        <v>2.2999999999999998</v>
      </c>
      <c r="G291" s="2">
        <v>2.2999999999999998</v>
      </c>
      <c r="H291" s="2">
        <v>40</v>
      </c>
      <c r="I291" s="2">
        <v>35</v>
      </c>
      <c r="J291" s="2">
        <v>11</v>
      </c>
      <c r="K291" s="1" t="s">
        <v>1066</v>
      </c>
      <c r="L291" s="1" t="s">
        <v>337</v>
      </c>
      <c r="M291" s="1" t="s">
        <v>1067</v>
      </c>
      <c r="N291" s="1" t="s">
        <v>95</v>
      </c>
      <c r="O291" s="1" t="s">
        <v>1068</v>
      </c>
      <c r="P291" s="1" t="s">
        <v>89</v>
      </c>
      <c r="Q291" s="1" t="s">
        <v>90</v>
      </c>
    </row>
    <row r="292" spans="1:17" x14ac:dyDescent="0.3">
      <c r="A292" s="1" t="s">
        <v>1069</v>
      </c>
      <c r="B292" s="1" t="s">
        <v>1070</v>
      </c>
      <c r="C292" s="3">
        <v>389</v>
      </c>
      <c r="D292" s="1" t="s">
        <v>83</v>
      </c>
      <c r="E292" s="2">
        <v>42.6</v>
      </c>
      <c r="F292" s="2">
        <v>5</v>
      </c>
      <c r="G292" s="2">
        <v>5</v>
      </c>
      <c r="H292" s="2">
        <v>71</v>
      </c>
      <c r="I292" s="2">
        <v>40</v>
      </c>
      <c r="J292" s="2">
        <v>15</v>
      </c>
      <c r="K292" s="1" t="s">
        <v>1071</v>
      </c>
      <c r="L292" s="1" t="s">
        <v>337</v>
      </c>
      <c r="M292" s="1" t="s">
        <v>1009</v>
      </c>
      <c r="N292" s="1" t="s">
        <v>981</v>
      </c>
      <c r="O292" s="1" t="s">
        <v>1072</v>
      </c>
      <c r="P292" s="1" t="s">
        <v>89</v>
      </c>
      <c r="Q292" s="1" t="s">
        <v>90</v>
      </c>
    </row>
    <row r="293" spans="1:17" x14ac:dyDescent="0.3">
      <c r="A293" s="1" t="s">
        <v>18</v>
      </c>
      <c r="B293" s="1" t="s">
        <v>1073</v>
      </c>
      <c r="C293" s="3">
        <v>375</v>
      </c>
      <c r="D293" s="1" t="s">
        <v>83</v>
      </c>
      <c r="E293" s="2">
        <v>7.2</v>
      </c>
      <c r="F293" s="2">
        <v>1.8</v>
      </c>
      <c r="G293" s="2">
        <v>1.8</v>
      </c>
      <c r="H293" s="2">
        <v>25</v>
      </c>
      <c r="I293" s="2">
        <v>32</v>
      </c>
      <c r="J293" s="2">
        <v>9</v>
      </c>
      <c r="K293" s="1" t="s">
        <v>1074</v>
      </c>
      <c r="L293" s="1" t="s">
        <v>337</v>
      </c>
      <c r="M293" s="1" t="s">
        <v>1075</v>
      </c>
      <c r="N293" s="1" t="s">
        <v>95</v>
      </c>
      <c r="O293" s="1" t="s">
        <v>167</v>
      </c>
      <c r="P293" s="1" t="s">
        <v>89</v>
      </c>
      <c r="Q293" s="1" t="s">
        <v>90</v>
      </c>
    </row>
    <row r="294" spans="1:17" x14ac:dyDescent="0.3">
      <c r="A294" s="1" t="s">
        <v>19</v>
      </c>
      <c r="B294" s="1" t="s">
        <v>1076</v>
      </c>
      <c r="C294" s="3">
        <v>369.9</v>
      </c>
      <c r="D294" s="1" t="s">
        <v>83</v>
      </c>
      <c r="E294" s="2">
        <v>44.02</v>
      </c>
      <c r="F294" s="2">
        <v>3</v>
      </c>
      <c r="G294" s="2">
        <v>3</v>
      </c>
      <c r="H294" s="2">
        <v>71</v>
      </c>
      <c r="I294" s="2">
        <v>40</v>
      </c>
      <c r="J294" s="2">
        <v>15.5</v>
      </c>
      <c r="K294" s="1" t="s">
        <v>1077</v>
      </c>
      <c r="L294" s="1" t="s">
        <v>337</v>
      </c>
      <c r="M294" s="1" t="s">
        <v>1009</v>
      </c>
      <c r="N294" s="1" t="s">
        <v>107</v>
      </c>
      <c r="O294" s="1" t="s">
        <v>102</v>
      </c>
      <c r="P294" s="1" t="s">
        <v>89</v>
      </c>
      <c r="Q294" s="1" t="s">
        <v>90</v>
      </c>
    </row>
    <row r="295" spans="1:17" x14ac:dyDescent="0.3">
      <c r="A295" s="1" t="s">
        <v>1078</v>
      </c>
      <c r="B295" s="1" t="s">
        <v>1079</v>
      </c>
      <c r="C295" s="3">
        <v>345</v>
      </c>
      <c r="D295" s="1" t="s">
        <v>83</v>
      </c>
      <c r="E295" s="2">
        <v>2.73</v>
      </c>
      <c r="F295" s="2">
        <v>0.75</v>
      </c>
      <c r="G295" s="2">
        <v>0.75</v>
      </c>
      <c r="H295" s="2">
        <v>26</v>
      </c>
      <c r="I295" s="2">
        <v>15</v>
      </c>
      <c r="J295" s="2">
        <v>7</v>
      </c>
      <c r="K295" s="1" t="s">
        <v>1080</v>
      </c>
      <c r="L295" s="1" t="s">
        <v>337</v>
      </c>
      <c r="M295" s="1" t="s">
        <v>1075</v>
      </c>
      <c r="N295" s="1" t="s">
        <v>172</v>
      </c>
      <c r="O295" s="1" t="s">
        <v>1081</v>
      </c>
      <c r="P295" s="1" t="s">
        <v>89</v>
      </c>
      <c r="Q295" s="1" t="s">
        <v>90</v>
      </c>
    </row>
    <row r="296" spans="1:17" x14ac:dyDescent="0.3">
      <c r="A296" s="1" t="s">
        <v>1082</v>
      </c>
      <c r="B296" s="1" t="s">
        <v>1083</v>
      </c>
      <c r="C296" s="3">
        <v>48.47</v>
      </c>
      <c r="D296" s="1" t="s">
        <v>83</v>
      </c>
      <c r="E296" s="2">
        <v>7.2</v>
      </c>
      <c r="F296" s="2">
        <v>1.27</v>
      </c>
      <c r="G296" s="2">
        <v>1.27</v>
      </c>
      <c r="H296" s="2">
        <v>25</v>
      </c>
      <c r="I296" s="2">
        <v>32</v>
      </c>
      <c r="J296" s="2">
        <v>9</v>
      </c>
      <c r="K296" s="1" t="s">
        <v>1084</v>
      </c>
      <c r="L296" s="1" t="s">
        <v>337</v>
      </c>
      <c r="M296" s="1" t="s">
        <v>1075</v>
      </c>
      <c r="N296" s="1" t="s">
        <v>87</v>
      </c>
      <c r="O296" s="1" t="s">
        <v>1085</v>
      </c>
      <c r="P296" s="1" t="s">
        <v>89</v>
      </c>
      <c r="Q296" s="1" t="s">
        <v>90</v>
      </c>
    </row>
    <row r="297" spans="1:17" x14ac:dyDescent="0.3">
      <c r="A297" s="1" t="s">
        <v>1086</v>
      </c>
      <c r="B297" s="1" t="s">
        <v>1087</v>
      </c>
      <c r="C297" s="3">
        <v>62.05</v>
      </c>
      <c r="D297" s="1" t="s">
        <v>83</v>
      </c>
      <c r="E297" s="2">
        <v>3.22</v>
      </c>
      <c r="F297" s="2">
        <v>1.6</v>
      </c>
      <c r="G297" s="2">
        <v>1.6</v>
      </c>
      <c r="H297" s="2">
        <v>28</v>
      </c>
      <c r="I297" s="2">
        <v>23</v>
      </c>
      <c r="J297" s="2">
        <v>5</v>
      </c>
      <c r="K297" s="1" t="s">
        <v>1088</v>
      </c>
      <c r="L297" s="1" t="s">
        <v>337</v>
      </c>
      <c r="M297" s="1" t="s">
        <v>1089</v>
      </c>
      <c r="N297" s="1" t="s">
        <v>87</v>
      </c>
      <c r="O297" s="1" t="s">
        <v>167</v>
      </c>
      <c r="P297" s="1" t="s">
        <v>89</v>
      </c>
      <c r="Q297" s="1" t="s">
        <v>90</v>
      </c>
    </row>
    <row r="298" spans="1:17" x14ac:dyDescent="0.3">
      <c r="A298" s="1" t="s">
        <v>1090</v>
      </c>
      <c r="B298" s="1" t="s">
        <v>1091</v>
      </c>
      <c r="C298" s="3">
        <v>52.39</v>
      </c>
      <c r="D298" s="1" t="s">
        <v>83</v>
      </c>
      <c r="E298" s="2">
        <v>19.239999999999998</v>
      </c>
      <c r="F298" s="2">
        <v>2.85</v>
      </c>
      <c r="G298" s="2">
        <v>2.85</v>
      </c>
      <c r="H298" s="2">
        <v>52</v>
      </c>
      <c r="I298" s="2">
        <v>37</v>
      </c>
      <c r="J298" s="2">
        <v>10</v>
      </c>
      <c r="K298" s="1" t="s">
        <v>1092</v>
      </c>
      <c r="L298" s="1" t="s">
        <v>986</v>
      </c>
      <c r="M298" s="1" t="s">
        <v>1093</v>
      </c>
      <c r="N298" s="1" t="s">
        <v>107</v>
      </c>
      <c r="O298" s="1" t="s">
        <v>167</v>
      </c>
      <c r="P298" s="1" t="s">
        <v>89</v>
      </c>
      <c r="Q298" s="1" t="s">
        <v>90</v>
      </c>
    </row>
    <row r="299" spans="1:17" x14ac:dyDescent="0.3">
      <c r="A299" s="1" t="s">
        <v>1094</v>
      </c>
      <c r="B299" s="1" t="s">
        <v>1095</v>
      </c>
      <c r="C299" s="3">
        <v>237.89</v>
      </c>
      <c r="D299" s="1" t="s">
        <v>83</v>
      </c>
      <c r="E299" s="2">
        <v>9.5139999999999993</v>
      </c>
      <c r="F299" s="2">
        <v>2.0499999999999998</v>
      </c>
      <c r="G299" s="2">
        <v>2.0499999999999998</v>
      </c>
      <c r="H299" s="2">
        <v>35.5</v>
      </c>
      <c r="I299" s="2">
        <v>33.5</v>
      </c>
      <c r="J299" s="2">
        <v>8</v>
      </c>
      <c r="K299" s="1" t="s">
        <v>1096</v>
      </c>
      <c r="L299" s="1" t="s">
        <v>986</v>
      </c>
      <c r="M299" s="1" t="s">
        <v>1093</v>
      </c>
      <c r="N299" s="1" t="s">
        <v>1097</v>
      </c>
      <c r="O299" s="1" t="s">
        <v>102</v>
      </c>
      <c r="P299" s="1" t="s">
        <v>89</v>
      </c>
      <c r="Q299" s="1" t="s">
        <v>90</v>
      </c>
    </row>
    <row r="300" spans="1:17" x14ac:dyDescent="0.3">
      <c r="A300" s="1" t="s">
        <v>1098</v>
      </c>
      <c r="B300" s="1" t="s">
        <v>1099</v>
      </c>
      <c r="C300" s="3">
        <v>219</v>
      </c>
      <c r="D300" s="1" t="s">
        <v>83</v>
      </c>
      <c r="E300" s="2">
        <v>28.98</v>
      </c>
      <c r="F300" s="2">
        <v>3</v>
      </c>
      <c r="G300" s="2">
        <v>3</v>
      </c>
      <c r="H300" s="2">
        <v>90</v>
      </c>
      <c r="I300" s="2">
        <v>23</v>
      </c>
      <c r="J300" s="2">
        <v>14</v>
      </c>
      <c r="K300" s="1" t="s">
        <v>1100</v>
      </c>
      <c r="L300" s="1" t="s">
        <v>337</v>
      </c>
      <c r="M300" s="1" t="s">
        <v>1101</v>
      </c>
      <c r="N300" s="1" t="s">
        <v>87</v>
      </c>
      <c r="O300" s="1" t="s">
        <v>1102</v>
      </c>
      <c r="P300" s="1" t="s">
        <v>89</v>
      </c>
      <c r="Q300" s="1" t="s">
        <v>90</v>
      </c>
    </row>
    <row r="301" spans="1:17" x14ac:dyDescent="0.3">
      <c r="A301" s="1" t="s">
        <v>1103</v>
      </c>
      <c r="B301" s="1" t="s">
        <v>1104</v>
      </c>
      <c r="C301" s="3">
        <v>221.76</v>
      </c>
      <c r="D301" s="1" t="s">
        <v>83</v>
      </c>
      <c r="E301" s="2">
        <v>14.625</v>
      </c>
      <c r="F301" s="2">
        <v>2.4</v>
      </c>
      <c r="G301" s="2">
        <v>2.4</v>
      </c>
      <c r="H301" s="2">
        <v>65</v>
      </c>
      <c r="I301" s="2">
        <v>25</v>
      </c>
      <c r="J301" s="2">
        <v>9</v>
      </c>
      <c r="K301" s="1" t="s">
        <v>1105</v>
      </c>
      <c r="L301" s="1" t="s">
        <v>337</v>
      </c>
      <c r="M301" s="1" t="s">
        <v>1106</v>
      </c>
      <c r="N301" s="1" t="s">
        <v>87</v>
      </c>
      <c r="O301" s="1" t="s">
        <v>1107</v>
      </c>
      <c r="P301" s="1" t="s">
        <v>89</v>
      </c>
      <c r="Q301" s="1" t="s">
        <v>90</v>
      </c>
    </row>
    <row r="302" spans="1:17" x14ac:dyDescent="0.3">
      <c r="A302" s="1" t="s">
        <v>1108</v>
      </c>
      <c r="B302" s="1" t="s">
        <v>1109</v>
      </c>
      <c r="C302" s="3">
        <v>118.95</v>
      </c>
      <c r="D302" s="1" t="s">
        <v>83</v>
      </c>
      <c r="E302" s="2">
        <v>13.26</v>
      </c>
      <c r="F302" s="2">
        <v>2.6</v>
      </c>
      <c r="G302" s="2">
        <v>2.6</v>
      </c>
      <c r="H302" s="2">
        <v>39</v>
      </c>
      <c r="I302" s="2">
        <v>34</v>
      </c>
      <c r="J302" s="2">
        <v>10</v>
      </c>
      <c r="K302" s="1" t="s">
        <v>1110</v>
      </c>
      <c r="L302" s="1" t="s">
        <v>337</v>
      </c>
      <c r="M302" s="1" t="s">
        <v>1111</v>
      </c>
      <c r="N302" s="1" t="s">
        <v>95</v>
      </c>
      <c r="O302" s="1" t="s">
        <v>1112</v>
      </c>
      <c r="P302" s="1" t="s">
        <v>89</v>
      </c>
      <c r="Q302" s="1" t="s">
        <v>90</v>
      </c>
    </row>
    <row r="303" spans="1:17" x14ac:dyDescent="0.3">
      <c r="A303" s="1" t="s">
        <v>1113</v>
      </c>
      <c r="B303" s="1" t="s">
        <v>1114</v>
      </c>
      <c r="C303" s="3">
        <v>250.32</v>
      </c>
      <c r="D303" s="1" t="s">
        <v>83</v>
      </c>
      <c r="E303" s="2">
        <v>14.625</v>
      </c>
      <c r="F303" s="2">
        <v>3.4</v>
      </c>
      <c r="G303" s="2">
        <v>3.4</v>
      </c>
      <c r="H303" s="2">
        <v>65</v>
      </c>
      <c r="I303" s="2">
        <v>25</v>
      </c>
      <c r="J303" s="2">
        <v>9</v>
      </c>
      <c r="K303" s="1" t="s">
        <v>1115</v>
      </c>
      <c r="L303" s="1" t="s">
        <v>337</v>
      </c>
      <c r="M303" s="1" t="s">
        <v>1116</v>
      </c>
      <c r="N303" s="1" t="s">
        <v>885</v>
      </c>
      <c r="O303" s="1" t="s">
        <v>1117</v>
      </c>
      <c r="P303" s="1" t="s">
        <v>89</v>
      </c>
      <c r="Q303" s="1" t="s">
        <v>90</v>
      </c>
    </row>
    <row r="304" spans="1:17" x14ac:dyDescent="0.3">
      <c r="A304" s="1" t="s">
        <v>1118</v>
      </c>
      <c r="B304" s="1" t="s">
        <v>864</v>
      </c>
      <c r="C304" s="3">
        <v>143.22</v>
      </c>
      <c r="D304" s="1" t="s">
        <v>83</v>
      </c>
      <c r="E304" s="2">
        <v>26.448</v>
      </c>
      <c r="F304" s="2">
        <v>3.8</v>
      </c>
      <c r="G304" s="2">
        <v>3.8</v>
      </c>
      <c r="H304" s="2">
        <v>76</v>
      </c>
      <c r="I304" s="2">
        <v>29</v>
      </c>
      <c r="J304" s="2">
        <v>12</v>
      </c>
      <c r="K304" s="1" t="s">
        <v>1119</v>
      </c>
      <c r="L304" s="1" t="s">
        <v>337</v>
      </c>
      <c r="M304" s="1" t="s">
        <v>1116</v>
      </c>
      <c r="N304" s="1" t="s">
        <v>107</v>
      </c>
      <c r="O304" s="1" t="s">
        <v>1120</v>
      </c>
      <c r="P304" s="1" t="s">
        <v>89</v>
      </c>
      <c r="Q304" s="1" t="s">
        <v>90</v>
      </c>
    </row>
    <row r="305" spans="1:17" x14ac:dyDescent="0.3">
      <c r="A305" s="1" t="s">
        <v>1121</v>
      </c>
      <c r="B305" s="1" t="s">
        <v>1122</v>
      </c>
      <c r="C305" s="3">
        <v>26.37</v>
      </c>
      <c r="D305" s="1" t="s">
        <v>83</v>
      </c>
      <c r="E305" s="2">
        <v>46.2</v>
      </c>
      <c r="F305" s="2">
        <v>3</v>
      </c>
      <c r="G305" s="2">
        <v>3</v>
      </c>
      <c r="H305" s="2">
        <v>55</v>
      </c>
      <c r="I305" s="2">
        <v>40</v>
      </c>
      <c r="J305" s="2">
        <v>21</v>
      </c>
      <c r="K305" s="1" t="s">
        <v>1123</v>
      </c>
      <c r="L305" s="1" t="s">
        <v>337</v>
      </c>
      <c r="M305" s="1" t="s">
        <v>1124</v>
      </c>
      <c r="N305" s="1" t="s">
        <v>87</v>
      </c>
      <c r="O305" s="1" t="s">
        <v>1125</v>
      </c>
      <c r="P305" s="1" t="s">
        <v>89</v>
      </c>
      <c r="Q305" s="1" t="s">
        <v>90</v>
      </c>
    </row>
    <row r="306" spans="1:17" x14ac:dyDescent="0.3">
      <c r="A306" s="1" t="s">
        <v>1126</v>
      </c>
      <c r="B306" s="1" t="s">
        <v>1127</v>
      </c>
      <c r="C306" s="3">
        <v>41.86</v>
      </c>
      <c r="D306" s="1" t="s">
        <v>83</v>
      </c>
      <c r="E306" s="2">
        <v>14.625</v>
      </c>
      <c r="F306" s="2">
        <v>2.4</v>
      </c>
      <c r="G306" s="2">
        <v>2.4</v>
      </c>
      <c r="H306" s="2">
        <v>65</v>
      </c>
      <c r="I306" s="2">
        <v>25</v>
      </c>
      <c r="J306" s="2">
        <v>9</v>
      </c>
      <c r="K306" s="1" t="s">
        <v>1128</v>
      </c>
      <c r="L306" s="1" t="s">
        <v>337</v>
      </c>
      <c r="M306" s="1" t="s">
        <v>1129</v>
      </c>
      <c r="N306" s="1" t="s">
        <v>95</v>
      </c>
      <c r="O306" s="1" t="s">
        <v>1130</v>
      </c>
      <c r="P306" s="1" t="s">
        <v>89</v>
      </c>
      <c r="Q306" s="1" t="s">
        <v>90</v>
      </c>
    </row>
    <row r="307" spans="1:17" x14ac:dyDescent="0.3">
      <c r="A307" s="1" t="s">
        <v>1131</v>
      </c>
      <c r="B307" s="1" t="s">
        <v>1132</v>
      </c>
      <c r="C307" s="3">
        <v>231.83</v>
      </c>
      <c r="D307" s="1" t="s">
        <v>83</v>
      </c>
      <c r="E307" s="2">
        <v>25.536000000000001</v>
      </c>
      <c r="F307" s="2">
        <v>3.8</v>
      </c>
      <c r="G307" s="2">
        <v>3.8</v>
      </c>
      <c r="H307" s="2">
        <v>76</v>
      </c>
      <c r="I307" s="2">
        <v>28</v>
      </c>
      <c r="J307" s="2">
        <v>12</v>
      </c>
      <c r="K307" s="1" t="s">
        <v>1133</v>
      </c>
      <c r="L307" s="1" t="s">
        <v>337</v>
      </c>
      <c r="M307" s="1" t="s">
        <v>1134</v>
      </c>
      <c r="N307" s="1" t="s">
        <v>981</v>
      </c>
      <c r="O307" s="1" t="s">
        <v>1135</v>
      </c>
      <c r="P307" s="1" t="s">
        <v>89</v>
      </c>
      <c r="Q307" s="1" t="s">
        <v>90</v>
      </c>
    </row>
    <row r="308" spans="1:17" x14ac:dyDescent="0.3">
      <c r="A308" s="1" t="s">
        <v>1136</v>
      </c>
      <c r="B308" s="1" t="s">
        <v>1137</v>
      </c>
      <c r="C308" s="3">
        <v>37.01</v>
      </c>
      <c r="D308" s="1" t="s">
        <v>83</v>
      </c>
      <c r="E308" s="2">
        <v>14.625</v>
      </c>
      <c r="F308" s="2">
        <v>3.4</v>
      </c>
      <c r="G308" s="2">
        <v>3.4</v>
      </c>
      <c r="H308" s="2">
        <v>65</v>
      </c>
      <c r="I308" s="2">
        <v>25</v>
      </c>
      <c r="J308" s="2">
        <v>9</v>
      </c>
      <c r="K308" s="1" t="s">
        <v>1138</v>
      </c>
      <c r="L308" s="1" t="s">
        <v>337</v>
      </c>
      <c r="M308" s="1" t="s">
        <v>1139</v>
      </c>
      <c r="N308" s="1" t="s">
        <v>95</v>
      </c>
      <c r="O308" s="1" t="s">
        <v>1135</v>
      </c>
      <c r="P308" s="1" t="s">
        <v>89</v>
      </c>
      <c r="Q308" s="1" t="s">
        <v>90</v>
      </c>
    </row>
    <row r="309" spans="1:17" x14ac:dyDescent="0.3">
      <c r="A309" s="1" t="s">
        <v>1140</v>
      </c>
      <c r="B309" s="1" t="s">
        <v>1141</v>
      </c>
      <c r="C309" s="3">
        <v>124.38</v>
      </c>
      <c r="D309" s="1" t="s">
        <v>83</v>
      </c>
      <c r="E309" s="2">
        <v>26.448</v>
      </c>
      <c r="F309" s="2">
        <v>3.8</v>
      </c>
      <c r="G309" s="2">
        <v>3.8</v>
      </c>
      <c r="H309" s="2">
        <v>76</v>
      </c>
      <c r="I309" s="2">
        <v>29</v>
      </c>
      <c r="J309" s="2">
        <v>12</v>
      </c>
      <c r="K309" s="1" t="s">
        <v>1142</v>
      </c>
      <c r="L309" s="1" t="s">
        <v>337</v>
      </c>
      <c r="M309" s="1" t="s">
        <v>1139</v>
      </c>
      <c r="N309" s="1" t="s">
        <v>981</v>
      </c>
      <c r="O309" s="1" t="s">
        <v>1143</v>
      </c>
      <c r="P309" s="1" t="s">
        <v>89</v>
      </c>
      <c r="Q309" s="1" t="s">
        <v>90</v>
      </c>
    </row>
    <row r="310" spans="1:17" x14ac:dyDescent="0.3">
      <c r="A310" s="1" t="s">
        <v>1144</v>
      </c>
      <c r="B310" s="1" t="s">
        <v>1145</v>
      </c>
      <c r="C310" s="3">
        <v>43.38</v>
      </c>
      <c r="D310" s="1" t="s">
        <v>83</v>
      </c>
      <c r="E310" s="2">
        <v>14.625</v>
      </c>
      <c r="F310" s="2">
        <v>3.4</v>
      </c>
      <c r="G310" s="2">
        <v>3.4</v>
      </c>
      <c r="H310" s="2">
        <v>65</v>
      </c>
      <c r="I310" s="2">
        <v>25</v>
      </c>
      <c r="J310" s="2">
        <v>9</v>
      </c>
      <c r="K310" s="1" t="s">
        <v>1146</v>
      </c>
      <c r="L310" s="1" t="s">
        <v>337</v>
      </c>
      <c r="M310" s="1" t="s">
        <v>1134</v>
      </c>
      <c r="N310" s="1" t="s">
        <v>885</v>
      </c>
      <c r="O310" s="1" t="s">
        <v>1147</v>
      </c>
      <c r="P310" s="1" t="s">
        <v>89</v>
      </c>
      <c r="Q310" s="1" t="s">
        <v>90</v>
      </c>
    </row>
    <row r="311" spans="1:17" x14ac:dyDescent="0.3">
      <c r="A311" s="1" t="s">
        <v>1148</v>
      </c>
      <c r="B311" s="1" t="s">
        <v>1149</v>
      </c>
      <c r="C311" s="3">
        <v>83.38</v>
      </c>
      <c r="D311" s="1" t="s">
        <v>83</v>
      </c>
      <c r="E311" s="2">
        <v>3.024</v>
      </c>
      <c r="F311" s="2">
        <v>1.3</v>
      </c>
      <c r="G311" s="2">
        <v>1.3</v>
      </c>
      <c r="H311" s="2">
        <v>27</v>
      </c>
      <c r="I311" s="2">
        <v>16</v>
      </c>
      <c r="J311" s="2">
        <v>7</v>
      </c>
      <c r="K311" s="1" t="s">
        <v>1150</v>
      </c>
      <c r="L311" s="1" t="s">
        <v>337</v>
      </c>
      <c r="M311" s="1" t="s">
        <v>1151</v>
      </c>
      <c r="N311" s="1" t="s">
        <v>172</v>
      </c>
      <c r="O311" s="1" t="s">
        <v>1152</v>
      </c>
      <c r="P311" s="1" t="s">
        <v>89</v>
      </c>
      <c r="Q311" s="1" t="s">
        <v>90</v>
      </c>
    </row>
    <row r="312" spans="1:17" x14ac:dyDescent="0.3">
      <c r="A312" s="1" t="s">
        <v>1153</v>
      </c>
      <c r="B312" s="1" t="s">
        <v>1154</v>
      </c>
      <c r="C312" s="3">
        <v>127.34</v>
      </c>
      <c r="D312" s="1" t="s">
        <v>83</v>
      </c>
      <c r="E312" s="2">
        <v>7.2</v>
      </c>
      <c r="F312" s="2">
        <v>1.325</v>
      </c>
      <c r="G312" s="2">
        <v>1.325</v>
      </c>
      <c r="H312" s="2">
        <v>25</v>
      </c>
      <c r="I312" s="2">
        <v>32</v>
      </c>
      <c r="J312" s="2">
        <v>9</v>
      </c>
      <c r="K312" s="1" t="s">
        <v>1155</v>
      </c>
      <c r="L312" s="1" t="s">
        <v>337</v>
      </c>
      <c r="M312" s="1" t="s">
        <v>1151</v>
      </c>
      <c r="N312" s="1" t="s">
        <v>87</v>
      </c>
      <c r="O312" s="1" t="s">
        <v>1156</v>
      </c>
      <c r="P312" s="1" t="s">
        <v>89</v>
      </c>
      <c r="Q312" s="1" t="s">
        <v>90</v>
      </c>
    </row>
    <row r="313" spans="1:17" x14ac:dyDescent="0.3">
      <c r="A313" s="1" t="s">
        <v>1157</v>
      </c>
      <c r="B313" s="1" t="s">
        <v>1158</v>
      </c>
      <c r="C313" s="3">
        <v>19.420000000000002</v>
      </c>
      <c r="D313" s="1" t="s">
        <v>83</v>
      </c>
      <c r="E313" s="2">
        <v>25.536000000000001</v>
      </c>
      <c r="F313" s="2">
        <v>3.3</v>
      </c>
      <c r="G313" s="2">
        <v>3.3</v>
      </c>
      <c r="H313" s="2">
        <v>76</v>
      </c>
      <c r="I313" s="2">
        <v>28</v>
      </c>
      <c r="J313" s="2">
        <v>12</v>
      </c>
      <c r="K313" s="1" t="s">
        <v>1159</v>
      </c>
      <c r="L313" s="1" t="s">
        <v>337</v>
      </c>
      <c r="M313" s="1" t="s">
        <v>1160</v>
      </c>
      <c r="N313" s="1" t="s">
        <v>107</v>
      </c>
      <c r="O313" s="1" t="s">
        <v>1161</v>
      </c>
      <c r="P313" s="1" t="s">
        <v>89</v>
      </c>
      <c r="Q313" s="1" t="s">
        <v>90</v>
      </c>
    </row>
    <row r="314" spans="1:17" x14ac:dyDescent="0.3">
      <c r="A314" s="1" t="s">
        <v>1162</v>
      </c>
      <c r="B314" s="1" t="s">
        <v>1163</v>
      </c>
      <c r="C314" s="3">
        <v>10.29</v>
      </c>
      <c r="D314" s="1" t="s">
        <v>83</v>
      </c>
      <c r="E314" s="2">
        <v>9.24</v>
      </c>
      <c r="F314" s="2">
        <v>2.7</v>
      </c>
      <c r="G314" s="2">
        <v>2.7</v>
      </c>
      <c r="H314" s="2">
        <v>35</v>
      </c>
      <c r="I314" s="2">
        <v>33</v>
      </c>
      <c r="J314" s="2">
        <v>8</v>
      </c>
      <c r="K314" s="1" t="s">
        <v>1164</v>
      </c>
      <c r="L314" s="1" t="s">
        <v>337</v>
      </c>
      <c r="M314" s="1" t="s">
        <v>1160</v>
      </c>
      <c r="N314" s="1" t="s">
        <v>1097</v>
      </c>
      <c r="O314" s="1" t="s">
        <v>142</v>
      </c>
      <c r="P314" s="1" t="s">
        <v>89</v>
      </c>
      <c r="Q314" s="1" t="s">
        <v>90</v>
      </c>
    </row>
    <row r="315" spans="1:17" x14ac:dyDescent="0.3">
      <c r="A315" s="1" t="s">
        <v>1165</v>
      </c>
      <c r="B315" s="1" t="s">
        <v>1166</v>
      </c>
      <c r="C315" s="3">
        <v>177.87</v>
      </c>
      <c r="D315" s="1" t="s">
        <v>83</v>
      </c>
      <c r="E315" s="2">
        <v>5.04</v>
      </c>
      <c r="F315" s="2">
        <v>3</v>
      </c>
      <c r="G315" s="2">
        <v>3</v>
      </c>
      <c r="H315" s="2">
        <v>45</v>
      </c>
      <c r="I315" s="2">
        <v>16</v>
      </c>
      <c r="J315" s="2">
        <v>7</v>
      </c>
      <c r="K315" s="1" t="s">
        <v>1167</v>
      </c>
      <c r="L315" s="1" t="s">
        <v>337</v>
      </c>
      <c r="M315" s="1" t="s">
        <v>1168</v>
      </c>
      <c r="N315" s="1" t="s">
        <v>885</v>
      </c>
      <c r="O315" s="1" t="s">
        <v>1169</v>
      </c>
      <c r="P315" s="1" t="s">
        <v>89</v>
      </c>
      <c r="Q315" s="1" t="s">
        <v>90</v>
      </c>
    </row>
    <row r="316" spans="1:17" x14ac:dyDescent="0.3">
      <c r="A316" s="1" t="s">
        <v>1170</v>
      </c>
      <c r="B316" s="1" t="s">
        <v>1171</v>
      </c>
      <c r="C316" s="3">
        <v>77.44</v>
      </c>
      <c r="D316" s="1" t="s">
        <v>83</v>
      </c>
      <c r="E316" s="2">
        <v>2.73</v>
      </c>
      <c r="F316" s="2">
        <v>1.2929999999999999</v>
      </c>
      <c r="G316" s="2">
        <v>1.2929999999999999</v>
      </c>
      <c r="H316" s="2">
        <v>26</v>
      </c>
      <c r="I316" s="2">
        <v>15</v>
      </c>
      <c r="J316" s="2">
        <v>7</v>
      </c>
      <c r="K316" s="1" t="s">
        <v>1172</v>
      </c>
      <c r="L316" s="1" t="s">
        <v>337</v>
      </c>
      <c r="M316" s="1" t="s">
        <v>1173</v>
      </c>
      <c r="N316" s="1" t="s">
        <v>87</v>
      </c>
      <c r="O316" s="1" t="s">
        <v>1174</v>
      </c>
      <c r="P316" s="1" t="s">
        <v>89</v>
      </c>
      <c r="Q316" s="1" t="s">
        <v>90</v>
      </c>
    </row>
    <row r="317" spans="1:17" x14ac:dyDescent="0.3">
      <c r="A317" s="1" t="s">
        <v>1175</v>
      </c>
      <c r="B317" s="1" t="s">
        <v>1176</v>
      </c>
      <c r="C317" s="3">
        <v>114.83</v>
      </c>
      <c r="D317" s="1" t="s">
        <v>83</v>
      </c>
      <c r="E317" s="2">
        <v>2.73</v>
      </c>
      <c r="F317" s="2">
        <v>1.4</v>
      </c>
      <c r="G317" s="2">
        <v>1.4</v>
      </c>
      <c r="H317" s="2">
        <v>26</v>
      </c>
      <c r="I317" s="2">
        <v>15</v>
      </c>
      <c r="J317" s="2">
        <v>7</v>
      </c>
      <c r="K317" s="1" t="s">
        <v>1177</v>
      </c>
      <c r="L317" s="1" t="s">
        <v>337</v>
      </c>
      <c r="M317" s="1" t="s">
        <v>1178</v>
      </c>
      <c r="N317" s="1" t="s">
        <v>87</v>
      </c>
      <c r="O317" s="1" t="s">
        <v>1179</v>
      </c>
      <c r="P317" s="1" t="s">
        <v>89</v>
      </c>
      <c r="Q317" s="1" t="s">
        <v>90</v>
      </c>
    </row>
    <row r="318" spans="1:17" x14ac:dyDescent="0.3">
      <c r="A318" s="1" t="s">
        <v>1180</v>
      </c>
      <c r="B318" s="1" t="s">
        <v>1181</v>
      </c>
      <c r="C318" s="3">
        <v>134.47999999999999</v>
      </c>
      <c r="D318" s="1" t="s">
        <v>83</v>
      </c>
      <c r="E318" s="2">
        <v>7.2</v>
      </c>
      <c r="F318" s="2">
        <v>1.3</v>
      </c>
      <c r="G318" s="2">
        <v>1.3</v>
      </c>
      <c r="H318" s="2">
        <v>25</v>
      </c>
      <c r="I318" s="2">
        <v>32</v>
      </c>
      <c r="J318" s="2">
        <v>9</v>
      </c>
      <c r="K318" s="1" t="s">
        <v>1182</v>
      </c>
      <c r="L318" s="1" t="s">
        <v>337</v>
      </c>
      <c r="M318" s="1" t="s">
        <v>1183</v>
      </c>
      <c r="N318" s="1" t="s">
        <v>87</v>
      </c>
      <c r="O318" s="1" t="s">
        <v>1184</v>
      </c>
      <c r="P318" s="1" t="s">
        <v>89</v>
      </c>
      <c r="Q318" s="1" t="s">
        <v>90</v>
      </c>
    </row>
    <row r="319" spans="1:17" x14ac:dyDescent="0.3">
      <c r="A319" s="1" t="s">
        <v>1185</v>
      </c>
      <c r="B319" s="1" t="s">
        <v>1186</v>
      </c>
      <c r="C319" s="3">
        <v>190.5</v>
      </c>
      <c r="D319" s="1" t="s">
        <v>83</v>
      </c>
      <c r="E319" s="2">
        <v>18.009</v>
      </c>
      <c r="F319" s="2">
        <v>3</v>
      </c>
      <c r="G319" s="2">
        <v>3</v>
      </c>
      <c r="H319" s="2">
        <v>29</v>
      </c>
      <c r="I319" s="2">
        <v>27</v>
      </c>
      <c r="J319" s="2">
        <v>23</v>
      </c>
      <c r="K319" s="1" t="s">
        <v>1187</v>
      </c>
      <c r="L319" s="1" t="s">
        <v>337</v>
      </c>
      <c r="M319" s="1" t="s">
        <v>1188</v>
      </c>
      <c r="N319" s="1" t="s">
        <v>1189</v>
      </c>
      <c r="O319" s="1" t="s">
        <v>1190</v>
      </c>
      <c r="P319" s="1" t="s">
        <v>89</v>
      </c>
      <c r="Q319" s="1" t="s">
        <v>90</v>
      </c>
    </row>
    <row r="320" spans="1:17" x14ac:dyDescent="0.3">
      <c r="A320" s="1" t="s">
        <v>1191</v>
      </c>
      <c r="B320" s="1" t="s">
        <v>1192</v>
      </c>
      <c r="C320" s="3">
        <v>105.02</v>
      </c>
      <c r="D320" s="1" t="s">
        <v>83</v>
      </c>
      <c r="E320" s="2">
        <v>7.2</v>
      </c>
      <c r="F320" s="2">
        <v>1.56</v>
      </c>
      <c r="G320" s="2">
        <v>1.56</v>
      </c>
      <c r="H320" s="2">
        <v>25</v>
      </c>
      <c r="I320" s="2">
        <v>32</v>
      </c>
      <c r="J320" s="2">
        <v>9</v>
      </c>
      <c r="K320" s="1" t="s">
        <v>1193</v>
      </c>
      <c r="L320" s="1" t="s">
        <v>337</v>
      </c>
      <c r="M320" s="1" t="s">
        <v>1194</v>
      </c>
      <c r="N320" s="1" t="s">
        <v>87</v>
      </c>
      <c r="O320" s="1" t="s">
        <v>1195</v>
      </c>
      <c r="P320" s="1" t="s">
        <v>89</v>
      </c>
      <c r="Q320" s="1" t="s">
        <v>90</v>
      </c>
    </row>
    <row r="321" spans="1:17" x14ac:dyDescent="0.3">
      <c r="A321" s="1" t="s">
        <v>1196</v>
      </c>
      <c r="B321" s="1" t="s">
        <v>1197</v>
      </c>
      <c r="C321" s="3">
        <v>162.37</v>
      </c>
      <c r="D321" s="1" t="s">
        <v>83</v>
      </c>
      <c r="E321" s="2">
        <v>14.625</v>
      </c>
      <c r="F321" s="2">
        <v>2.6749999999999998</v>
      </c>
      <c r="G321" s="2">
        <v>2.6749999999999998</v>
      </c>
      <c r="H321" s="2">
        <v>65</v>
      </c>
      <c r="I321" s="2">
        <v>25</v>
      </c>
      <c r="J321" s="2">
        <v>9</v>
      </c>
      <c r="K321" s="1" t="s">
        <v>1198</v>
      </c>
      <c r="L321" s="1" t="s">
        <v>337</v>
      </c>
      <c r="M321" s="1" t="s">
        <v>1199</v>
      </c>
      <c r="N321" s="1" t="s">
        <v>87</v>
      </c>
      <c r="O321" s="1" t="s">
        <v>1200</v>
      </c>
      <c r="P321" s="1" t="s">
        <v>89</v>
      </c>
      <c r="Q321" s="1" t="s">
        <v>90</v>
      </c>
    </row>
    <row r="322" spans="1:17" x14ac:dyDescent="0.3">
      <c r="A322" s="1" t="s">
        <v>1201</v>
      </c>
      <c r="B322" s="1" t="s">
        <v>1202</v>
      </c>
      <c r="C322" s="3">
        <v>189.9</v>
      </c>
      <c r="D322" s="1" t="s">
        <v>83</v>
      </c>
      <c r="E322" s="2">
        <v>14.625</v>
      </c>
      <c r="F322" s="2">
        <v>2.4500000000000002</v>
      </c>
      <c r="G322" s="2">
        <v>2.4500000000000002</v>
      </c>
      <c r="H322" s="2">
        <v>65</v>
      </c>
      <c r="I322" s="2">
        <v>25</v>
      </c>
      <c r="J322" s="2">
        <v>9</v>
      </c>
      <c r="K322" s="1" t="s">
        <v>1203</v>
      </c>
      <c r="L322" s="1" t="s">
        <v>337</v>
      </c>
      <c r="M322" s="1" t="s">
        <v>1204</v>
      </c>
      <c r="N322" s="1" t="s">
        <v>981</v>
      </c>
      <c r="O322" s="1" t="s">
        <v>1205</v>
      </c>
      <c r="P322" s="1" t="s">
        <v>89</v>
      </c>
      <c r="Q322" s="1" t="s">
        <v>90</v>
      </c>
    </row>
    <row r="323" spans="1:17" x14ac:dyDescent="0.3">
      <c r="A323" s="1" t="s">
        <v>1206</v>
      </c>
      <c r="B323" s="1" t="s">
        <v>1207</v>
      </c>
      <c r="C323" s="3">
        <v>150</v>
      </c>
      <c r="D323" s="1" t="s">
        <v>83</v>
      </c>
      <c r="E323" s="2">
        <v>5.04</v>
      </c>
      <c r="F323" s="2">
        <v>3</v>
      </c>
      <c r="G323" s="2">
        <v>3</v>
      </c>
      <c r="H323" s="2">
        <v>45</v>
      </c>
      <c r="I323" s="2">
        <v>16</v>
      </c>
      <c r="J323" s="2">
        <v>7</v>
      </c>
      <c r="K323" s="1" t="s">
        <v>1208</v>
      </c>
      <c r="L323" s="1" t="s">
        <v>337</v>
      </c>
      <c r="M323" s="1" t="s">
        <v>1204</v>
      </c>
      <c r="N323" s="1" t="s">
        <v>885</v>
      </c>
      <c r="O323" s="1" t="s">
        <v>1209</v>
      </c>
      <c r="P323" s="1" t="s">
        <v>89</v>
      </c>
      <c r="Q323" s="1" t="s">
        <v>90</v>
      </c>
    </row>
    <row r="324" spans="1:17" x14ac:dyDescent="0.3">
      <c r="A324" s="1" t="s">
        <v>1210</v>
      </c>
      <c r="B324" s="1" t="s">
        <v>1211</v>
      </c>
      <c r="C324" s="3">
        <v>189.9</v>
      </c>
      <c r="D324" s="1" t="s">
        <v>83</v>
      </c>
      <c r="E324" s="2">
        <v>2.73</v>
      </c>
      <c r="F324" s="2">
        <v>1</v>
      </c>
      <c r="G324" s="2">
        <v>1</v>
      </c>
      <c r="H324" s="2">
        <v>26</v>
      </c>
      <c r="I324" s="2">
        <v>15</v>
      </c>
      <c r="J324" s="2">
        <v>7</v>
      </c>
      <c r="K324" s="1" t="s">
        <v>1212</v>
      </c>
      <c r="L324" s="1" t="s">
        <v>337</v>
      </c>
      <c r="M324" s="1" t="s">
        <v>1213</v>
      </c>
      <c r="N324" s="1" t="s">
        <v>1189</v>
      </c>
      <c r="O324" s="1" t="s">
        <v>1214</v>
      </c>
      <c r="P324" s="1" t="s">
        <v>89</v>
      </c>
      <c r="Q324" s="1" t="s">
        <v>90</v>
      </c>
    </row>
    <row r="325" spans="1:17" x14ac:dyDescent="0.3">
      <c r="A325" s="1" t="s">
        <v>1215</v>
      </c>
      <c r="B325" s="1" t="s">
        <v>1216</v>
      </c>
      <c r="C325" s="3">
        <v>32.9</v>
      </c>
      <c r="D325" s="1" t="s">
        <v>83</v>
      </c>
      <c r="E325" s="2">
        <v>26.448</v>
      </c>
      <c r="F325" s="2">
        <v>4.9000000000000004</v>
      </c>
      <c r="G325" s="2">
        <v>4.9000000000000004</v>
      </c>
      <c r="H325" s="2">
        <v>76</v>
      </c>
      <c r="I325" s="2">
        <v>29</v>
      </c>
      <c r="J325" s="2">
        <v>12</v>
      </c>
      <c r="K325" s="1" t="s">
        <v>1217</v>
      </c>
      <c r="L325" s="1" t="s">
        <v>337</v>
      </c>
      <c r="M325" s="1" t="s">
        <v>1218</v>
      </c>
      <c r="N325" s="1" t="s">
        <v>107</v>
      </c>
      <c r="O325" s="1" t="s">
        <v>1219</v>
      </c>
      <c r="P325" s="1" t="s">
        <v>89</v>
      </c>
      <c r="Q325" s="1" t="s">
        <v>90</v>
      </c>
    </row>
    <row r="326" spans="1:17" x14ac:dyDescent="0.3">
      <c r="A326" s="1" t="s">
        <v>1220</v>
      </c>
      <c r="B326" s="1" t="s">
        <v>1221</v>
      </c>
      <c r="C326" s="3">
        <v>47.84</v>
      </c>
      <c r="D326" s="1" t="s">
        <v>83</v>
      </c>
      <c r="E326" s="2">
        <v>47.354999999999997</v>
      </c>
      <c r="F326" s="2">
        <v>2.37</v>
      </c>
      <c r="G326" s="2">
        <v>2.37</v>
      </c>
      <c r="H326" s="2">
        <v>55</v>
      </c>
      <c r="I326" s="2">
        <v>41</v>
      </c>
      <c r="J326" s="2">
        <v>21</v>
      </c>
      <c r="K326" s="1" t="s">
        <v>1222</v>
      </c>
      <c r="L326" s="1" t="s">
        <v>337</v>
      </c>
      <c r="M326" s="1" t="s">
        <v>1218</v>
      </c>
      <c r="N326" s="1" t="s">
        <v>172</v>
      </c>
      <c r="O326" s="1" t="s">
        <v>142</v>
      </c>
      <c r="P326" s="1" t="s">
        <v>89</v>
      </c>
      <c r="Q326" s="1" t="s">
        <v>90</v>
      </c>
    </row>
    <row r="327" spans="1:17" x14ac:dyDescent="0.3">
      <c r="A327" s="1" t="s">
        <v>1223</v>
      </c>
      <c r="B327" s="1" t="s">
        <v>1224</v>
      </c>
      <c r="C327" s="3">
        <v>47.84</v>
      </c>
      <c r="D327" s="1" t="s">
        <v>83</v>
      </c>
      <c r="E327" s="2">
        <v>15.4</v>
      </c>
      <c r="F327" s="2">
        <v>3.75</v>
      </c>
      <c r="G327" s="2">
        <v>3.75</v>
      </c>
      <c r="H327" s="2">
        <v>40</v>
      </c>
      <c r="I327" s="2">
        <v>35</v>
      </c>
      <c r="J327" s="2">
        <v>11</v>
      </c>
      <c r="K327" s="1" t="s">
        <v>1225</v>
      </c>
      <c r="L327" s="1" t="s">
        <v>337</v>
      </c>
      <c r="M327" s="1" t="s">
        <v>1218</v>
      </c>
      <c r="N327" s="1" t="s">
        <v>87</v>
      </c>
      <c r="O327" s="1" t="s">
        <v>1112</v>
      </c>
      <c r="P327" s="1" t="s">
        <v>89</v>
      </c>
      <c r="Q327" s="1" t="s">
        <v>90</v>
      </c>
    </row>
    <row r="328" spans="1:17" x14ac:dyDescent="0.3">
      <c r="A328" s="1" t="s">
        <v>1226</v>
      </c>
      <c r="B328" s="1" t="s">
        <v>1227</v>
      </c>
      <c r="C328" s="3">
        <v>47.84</v>
      </c>
      <c r="D328" s="1" t="s">
        <v>83</v>
      </c>
      <c r="E328" s="2">
        <v>3.335</v>
      </c>
      <c r="F328" s="2">
        <v>1.35</v>
      </c>
      <c r="G328" s="2">
        <v>1.35</v>
      </c>
      <c r="H328" s="2">
        <v>29</v>
      </c>
      <c r="I328" s="2">
        <v>23</v>
      </c>
      <c r="J328" s="2">
        <v>5</v>
      </c>
      <c r="K328" s="1" t="s">
        <v>1228</v>
      </c>
      <c r="L328" s="1" t="s">
        <v>337</v>
      </c>
      <c r="M328" s="1" t="s">
        <v>1218</v>
      </c>
      <c r="N328" s="1" t="s">
        <v>87</v>
      </c>
      <c r="O328" s="1" t="s">
        <v>142</v>
      </c>
      <c r="P328" s="1" t="s">
        <v>89</v>
      </c>
      <c r="Q328" s="1" t="s">
        <v>90</v>
      </c>
    </row>
    <row r="329" spans="1:17" x14ac:dyDescent="0.3">
      <c r="A329" s="1" t="s">
        <v>1229</v>
      </c>
      <c r="B329" s="1" t="s">
        <v>1230</v>
      </c>
      <c r="C329" s="3">
        <v>95.45</v>
      </c>
      <c r="D329" s="1" t="s">
        <v>83</v>
      </c>
      <c r="E329" s="2">
        <v>47.354999999999997</v>
      </c>
      <c r="F329" s="2">
        <v>4.6500000000000004</v>
      </c>
      <c r="G329" s="2">
        <v>4.6500000000000004</v>
      </c>
      <c r="H329" s="2">
        <v>55</v>
      </c>
      <c r="I329" s="2">
        <v>41</v>
      </c>
      <c r="J329" s="2">
        <v>21</v>
      </c>
      <c r="K329" s="1" t="s">
        <v>1231</v>
      </c>
      <c r="L329" s="1" t="s">
        <v>303</v>
      </c>
      <c r="M329" s="1" t="s">
        <v>1232</v>
      </c>
      <c r="N329" s="1" t="s">
        <v>107</v>
      </c>
      <c r="O329" s="1" t="s">
        <v>142</v>
      </c>
      <c r="P329" s="1" t="s">
        <v>89</v>
      </c>
      <c r="Q329" s="1" t="s">
        <v>90</v>
      </c>
    </row>
    <row r="330" spans="1:17" x14ac:dyDescent="0.3">
      <c r="A330" s="1" t="s">
        <v>1233</v>
      </c>
      <c r="B330" s="1" t="s">
        <v>1234</v>
      </c>
      <c r="C330" s="3">
        <v>39.11</v>
      </c>
      <c r="D330" s="1" t="s">
        <v>83</v>
      </c>
      <c r="E330" s="2">
        <v>8.0190000000000001</v>
      </c>
      <c r="F330" s="2">
        <v>1.4</v>
      </c>
      <c r="G330" s="2">
        <v>1.4</v>
      </c>
      <c r="H330" s="2">
        <v>33</v>
      </c>
      <c r="I330" s="2">
        <v>27</v>
      </c>
      <c r="J330" s="2">
        <v>9</v>
      </c>
      <c r="K330" s="1" t="s">
        <v>1235</v>
      </c>
      <c r="L330" s="1" t="s">
        <v>303</v>
      </c>
      <c r="M330" s="1" t="s">
        <v>1232</v>
      </c>
      <c r="N330" s="1" t="s">
        <v>172</v>
      </c>
      <c r="O330" s="1" t="s">
        <v>1236</v>
      </c>
      <c r="P330" s="1" t="s">
        <v>89</v>
      </c>
      <c r="Q330" s="1" t="s">
        <v>90</v>
      </c>
    </row>
    <row r="331" spans="1:17" x14ac:dyDescent="0.3">
      <c r="A331" s="1" t="s">
        <v>1237</v>
      </c>
      <c r="B331" s="1" t="s">
        <v>1238</v>
      </c>
      <c r="C331" s="3">
        <v>155.07</v>
      </c>
      <c r="D331" s="1" t="s">
        <v>83</v>
      </c>
      <c r="E331" s="2">
        <v>36.58</v>
      </c>
      <c r="F331" s="2">
        <v>3</v>
      </c>
      <c r="G331" s="2">
        <v>3</v>
      </c>
      <c r="H331" s="2">
        <v>62</v>
      </c>
      <c r="I331" s="2">
        <v>59</v>
      </c>
      <c r="J331" s="2">
        <v>10</v>
      </c>
      <c r="K331" s="1" t="s">
        <v>1239</v>
      </c>
      <c r="L331" s="1" t="s">
        <v>303</v>
      </c>
      <c r="M331" s="1" t="s">
        <v>1232</v>
      </c>
      <c r="N331" s="1" t="s">
        <v>87</v>
      </c>
      <c r="O331" s="1" t="s">
        <v>150</v>
      </c>
      <c r="P331" s="1" t="s">
        <v>89</v>
      </c>
      <c r="Q331" s="1" t="s">
        <v>90</v>
      </c>
    </row>
    <row r="332" spans="1:17" x14ac:dyDescent="0.3">
      <c r="A332" s="1" t="s">
        <v>1240</v>
      </c>
      <c r="B332" s="1" t="s">
        <v>1241</v>
      </c>
      <c r="C332" s="3">
        <v>96.91</v>
      </c>
      <c r="D332" s="1" t="s">
        <v>83</v>
      </c>
      <c r="E332" s="2">
        <v>3.335</v>
      </c>
      <c r="F332" s="2">
        <v>1.3</v>
      </c>
      <c r="G332" s="2">
        <v>1.3</v>
      </c>
      <c r="H332" s="2">
        <v>29</v>
      </c>
      <c r="I332" s="2">
        <v>23</v>
      </c>
      <c r="J332" s="2">
        <v>5</v>
      </c>
      <c r="K332" s="1" t="s">
        <v>1242</v>
      </c>
      <c r="L332" s="1" t="s">
        <v>1243</v>
      </c>
      <c r="M332" s="1" t="s">
        <v>1244</v>
      </c>
      <c r="N332" s="1" t="s">
        <v>87</v>
      </c>
      <c r="O332" s="1" t="s">
        <v>1245</v>
      </c>
      <c r="P332" s="1" t="s">
        <v>89</v>
      </c>
      <c r="Q332" s="1" t="s">
        <v>90</v>
      </c>
    </row>
    <row r="333" spans="1:17" x14ac:dyDescent="0.3">
      <c r="A333" s="1" t="s">
        <v>1246</v>
      </c>
      <c r="B333" s="1" t="s">
        <v>1247</v>
      </c>
      <c r="C333" s="3">
        <v>157.49</v>
      </c>
      <c r="D333" s="1" t="s">
        <v>83</v>
      </c>
      <c r="E333" s="2">
        <v>14</v>
      </c>
      <c r="F333" s="2">
        <v>2</v>
      </c>
      <c r="G333" s="2">
        <v>2</v>
      </c>
      <c r="H333" s="2">
        <v>40</v>
      </c>
      <c r="I333" s="2">
        <v>35</v>
      </c>
      <c r="J333" s="2">
        <v>10</v>
      </c>
      <c r="K333" s="1" t="s">
        <v>1248</v>
      </c>
      <c r="L333" s="1" t="s">
        <v>1249</v>
      </c>
      <c r="M333" s="1" t="s">
        <v>1250</v>
      </c>
      <c r="N333" s="1" t="s">
        <v>287</v>
      </c>
      <c r="O333" s="1" t="s">
        <v>1219</v>
      </c>
      <c r="P333" s="1" t="s">
        <v>89</v>
      </c>
      <c r="Q333" s="1" t="s">
        <v>90</v>
      </c>
    </row>
    <row r="334" spans="1:17" x14ac:dyDescent="0.3">
      <c r="A334" s="1" t="s">
        <v>1251</v>
      </c>
      <c r="B334" s="1" t="s">
        <v>1252</v>
      </c>
      <c r="C334" s="3">
        <v>140</v>
      </c>
      <c r="D334" s="1" t="s">
        <v>83</v>
      </c>
      <c r="E334" s="2">
        <v>14.175000000000001</v>
      </c>
      <c r="F334" s="2">
        <v>2.7</v>
      </c>
      <c r="G334" s="2">
        <v>2.7</v>
      </c>
      <c r="H334" s="2">
        <v>40.5</v>
      </c>
      <c r="I334" s="2">
        <v>35</v>
      </c>
      <c r="J334" s="2">
        <v>10</v>
      </c>
      <c r="K334" s="1" t="s">
        <v>1253</v>
      </c>
      <c r="L334" s="1" t="s">
        <v>1249</v>
      </c>
      <c r="M334" s="1" t="s">
        <v>1254</v>
      </c>
      <c r="N334" s="1" t="s">
        <v>87</v>
      </c>
      <c r="O334" s="1" t="s">
        <v>150</v>
      </c>
      <c r="P334" s="1" t="s">
        <v>89</v>
      </c>
      <c r="Q334" s="1" t="s">
        <v>90</v>
      </c>
    </row>
    <row r="335" spans="1:17" x14ac:dyDescent="0.3">
      <c r="A335" s="1" t="s">
        <v>1255</v>
      </c>
      <c r="B335" s="1" t="s">
        <v>1256</v>
      </c>
      <c r="C335" s="3">
        <v>141.22999999999999</v>
      </c>
      <c r="D335" s="1" t="s">
        <v>83</v>
      </c>
      <c r="E335" s="2">
        <v>26.448</v>
      </c>
      <c r="F335" s="2">
        <v>1.85</v>
      </c>
      <c r="G335" s="2">
        <v>1.85</v>
      </c>
      <c r="H335" s="2">
        <v>76</v>
      </c>
      <c r="I335" s="2">
        <v>29</v>
      </c>
      <c r="J335" s="2">
        <v>12</v>
      </c>
      <c r="K335" s="1" t="s">
        <v>1257</v>
      </c>
      <c r="L335" s="1" t="s">
        <v>1249</v>
      </c>
      <c r="M335" s="1" t="s">
        <v>1254</v>
      </c>
      <c r="N335" s="1" t="s">
        <v>287</v>
      </c>
      <c r="O335" s="1" t="s">
        <v>1258</v>
      </c>
      <c r="P335" s="1" t="s">
        <v>89</v>
      </c>
      <c r="Q335" s="1" t="s">
        <v>90</v>
      </c>
    </row>
    <row r="336" spans="1:17" x14ac:dyDescent="0.3">
      <c r="A336" s="1" t="s">
        <v>1259</v>
      </c>
      <c r="B336" s="1" t="s">
        <v>1260</v>
      </c>
      <c r="C336" s="3">
        <v>21.78</v>
      </c>
      <c r="D336" s="1" t="s">
        <v>83</v>
      </c>
      <c r="E336" s="2">
        <v>18</v>
      </c>
      <c r="F336" s="2">
        <v>1.6870000000000001</v>
      </c>
      <c r="G336" s="2">
        <v>1.6870000000000001</v>
      </c>
      <c r="H336" s="2">
        <v>50</v>
      </c>
      <c r="I336" s="2">
        <v>40</v>
      </c>
      <c r="J336" s="2">
        <v>9</v>
      </c>
      <c r="K336" s="1" t="s">
        <v>1261</v>
      </c>
      <c r="L336" s="1" t="s">
        <v>1249</v>
      </c>
      <c r="M336" s="1" t="s">
        <v>1262</v>
      </c>
      <c r="N336" s="1" t="s">
        <v>87</v>
      </c>
      <c r="O336" s="1" t="s">
        <v>1263</v>
      </c>
      <c r="P336" s="1" t="s">
        <v>89</v>
      </c>
      <c r="Q336" s="1" t="s">
        <v>90</v>
      </c>
    </row>
    <row r="337" spans="1:17" x14ac:dyDescent="0.3">
      <c r="A337" s="1" t="s">
        <v>1264</v>
      </c>
      <c r="B337" s="1" t="s">
        <v>1265</v>
      </c>
      <c r="C337" s="3">
        <v>21.78</v>
      </c>
      <c r="D337" s="1" t="s">
        <v>83</v>
      </c>
      <c r="E337" s="2">
        <v>7.2</v>
      </c>
      <c r="F337" s="2">
        <v>4.0999999999999996</v>
      </c>
      <c r="G337" s="2">
        <v>4.0999999999999996</v>
      </c>
      <c r="H337" s="2">
        <v>25</v>
      </c>
      <c r="I337" s="2">
        <v>32</v>
      </c>
      <c r="J337" s="2">
        <v>9</v>
      </c>
      <c r="K337" s="1" t="s">
        <v>1266</v>
      </c>
      <c r="L337" s="1" t="s">
        <v>1249</v>
      </c>
      <c r="M337" s="1" t="s">
        <v>1267</v>
      </c>
      <c r="N337" s="1" t="s">
        <v>87</v>
      </c>
      <c r="O337" s="1" t="s">
        <v>146</v>
      </c>
      <c r="P337" s="1" t="s">
        <v>89</v>
      </c>
      <c r="Q337" s="1" t="s">
        <v>90</v>
      </c>
    </row>
    <row r="338" spans="1:17" x14ac:dyDescent="0.3">
      <c r="A338" s="1" t="s">
        <v>1268</v>
      </c>
      <c r="B338" s="1" t="s">
        <v>1269</v>
      </c>
      <c r="C338" s="3">
        <v>52.19</v>
      </c>
      <c r="D338" s="1" t="s">
        <v>83</v>
      </c>
      <c r="E338" s="2">
        <v>8.91</v>
      </c>
      <c r="F338" s="2">
        <v>1.6870000000000001</v>
      </c>
      <c r="G338" s="2">
        <v>1.6870000000000001</v>
      </c>
      <c r="H338" s="2">
        <v>33</v>
      </c>
      <c r="I338" s="2">
        <v>27</v>
      </c>
      <c r="J338" s="2">
        <v>10</v>
      </c>
      <c r="K338" s="1" t="s">
        <v>1270</v>
      </c>
      <c r="L338" s="1" t="s">
        <v>1249</v>
      </c>
      <c r="M338" s="1" t="s">
        <v>1271</v>
      </c>
      <c r="N338" s="1" t="s">
        <v>95</v>
      </c>
      <c r="O338" s="1" t="s">
        <v>1272</v>
      </c>
      <c r="P338" s="1" t="s">
        <v>89</v>
      </c>
      <c r="Q338" s="1" t="s">
        <v>90</v>
      </c>
    </row>
    <row r="339" spans="1:17" x14ac:dyDescent="0.3">
      <c r="A339" s="1" t="s">
        <v>1273</v>
      </c>
      <c r="B339" s="1" t="s">
        <v>1274</v>
      </c>
      <c r="C339" s="3">
        <v>38.72</v>
      </c>
      <c r="D339" s="1" t="s">
        <v>83</v>
      </c>
      <c r="E339" s="2">
        <v>25.536000000000001</v>
      </c>
      <c r="F339" s="2">
        <v>3</v>
      </c>
      <c r="G339" s="2">
        <v>3</v>
      </c>
      <c r="H339" s="2">
        <v>76</v>
      </c>
      <c r="I339" s="2">
        <v>28</v>
      </c>
      <c r="J339" s="2">
        <v>12</v>
      </c>
      <c r="K339" s="1" t="s">
        <v>1275</v>
      </c>
      <c r="L339" s="1" t="s">
        <v>1249</v>
      </c>
      <c r="M339" s="1" t="s">
        <v>1276</v>
      </c>
      <c r="N339" s="1" t="s">
        <v>107</v>
      </c>
      <c r="O339" s="1" t="s">
        <v>1277</v>
      </c>
      <c r="P339" s="1" t="s">
        <v>89</v>
      </c>
      <c r="Q339" s="1" t="s">
        <v>90</v>
      </c>
    </row>
    <row r="340" spans="1:17" x14ac:dyDescent="0.3">
      <c r="A340" s="1" t="s">
        <v>1278</v>
      </c>
      <c r="B340" s="1" t="s">
        <v>1279</v>
      </c>
      <c r="C340" s="3">
        <v>10.89</v>
      </c>
      <c r="D340" s="1" t="s">
        <v>83</v>
      </c>
      <c r="E340" s="2">
        <v>3.335</v>
      </c>
      <c r="F340" s="2">
        <v>1.46</v>
      </c>
      <c r="G340" s="2">
        <v>1.46</v>
      </c>
      <c r="H340" s="2">
        <v>29</v>
      </c>
      <c r="I340" s="2">
        <v>23</v>
      </c>
      <c r="J340" s="2">
        <v>5</v>
      </c>
      <c r="K340" s="1" t="s">
        <v>1280</v>
      </c>
      <c r="L340" s="1" t="s">
        <v>1249</v>
      </c>
      <c r="M340" s="1" t="s">
        <v>1276</v>
      </c>
      <c r="N340" s="1" t="s">
        <v>87</v>
      </c>
      <c r="O340" s="1" t="s">
        <v>1281</v>
      </c>
      <c r="P340" s="1" t="s">
        <v>89</v>
      </c>
      <c r="Q340" s="1" t="s">
        <v>90</v>
      </c>
    </row>
    <row r="341" spans="1:17" x14ac:dyDescent="0.3">
      <c r="A341" s="1" t="s">
        <v>1282</v>
      </c>
      <c r="B341" s="1" t="s">
        <v>1283</v>
      </c>
      <c r="C341" s="3">
        <v>34.22</v>
      </c>
      <c r="D341" s="1" t="s">
        <v>83</v>
      </c>
      <c r="E341" s="2">
        <v>30.268000000000001</v>
      </c>
      <c r="F341" s="2">
        <v>5.2</v>
      </c>
      <c r="G341" s="2">
        <v>5.2</v>
      </c>
      <c r="H341" s="2">
        <v>47</v>
      </c>
      <c r="I341" s="2">
        <v>28</v>
      </c>
      <c r="J341" s="2">
        <v>23</v>
      </c>
      <c r="K341" s="1" t="s">
        <v>1284</v>
      </c>
      <c r="L341" s="1" t="s">
        <v>1249</v>
      </c>
      <c r="M341" s="1" t="s">
        <v>1285</v>
      </c>
      <c r="N341" s="1" t="s">
        <v>107</v>
      </c>
      <c r="O341" s="1" t="s">
        <v>125</v>
      </c>
      <c r="P341" s="1" t="s">
        <v>89</v>
      </c>
      <c r="Q341" s="1" t="s">
        <v>90</v>
      </c>
    </row>
    <row r="342" spans="1:17" x14ac:dyDescent="0.3">
      <c r="A342" s="1" t="s">
        <v>1286</v>
      </c>
      <c r="B342" s="1" t="s">
        <v>1287</v>
      </c>
      <c r="C342" s="3">
        <v>54.79</v>
      </c>
      <c r="D342" s="1" t="s">
        <v>83</v>
      </c>
      <c r="E342" s="2">
        <v>3.024</v>
      </c>
      <c r="F342" s="2">
        <v>1.2</v>
      </c>
      <c r="G342" s="2">
        <v>1.2</v>
      </c>
      <c r="H342" s="2">
        <v>27</v>
      </c>
      <c r="I342" s="2">
        <v>16</v>
      </c>
      <c r="J342" s="2">
        <v>7</v>
      </c>
      <c r="K342" s="1" t="s">
        <v>1288</v>
      </c>
      <c r="L342" s="1" t="s">
        <v>303</v>
      </c>
      <c r="M342" s="1" t="s">
        <v>1289</v>
      </c>
      <c r="N342" s="1" t="s">
        <v>172</v>
      </c>
      <c r="O342" s="1" t="s">
        <v>1143</v>
      </c>
      <c r="P342" s="1" t="s">
        <v>89</v>
      </c>
      <c r="Q342" s="1" t="s">
        <v>90</v>
      </c>
    </row>
    <row r="343" spans="1:17" x14ac:dyDescent="0.3">
      <c r="A343" s="1" t="s">
        <v>1290</v>
      </c>
      <c r="B343" s="1" t="s">
        <v>1291</v>
      </c>
      <c r="C343" s="3">
        <v>141.88</v>
      </c>
      <c r="D343" s="1" t="s">
        <v>83</v>
      </c>
      <c r="E343" s="2">
        <v>18.032</v>
      </c>
      <c r="F343" s="2">
        <v>1.55</v>
      </c>
      <c r="G343" s="2">
        <v>1.55</v>
      </c>
      <c r="H343" s="2">
        <v>28</v>
      </c>
      <c r="I343" s="2">
        <v>28</v>
      </c>
      <c r="J343" s="2">
        <v>23</v>
      </c>
      <c r="K343" s="1" t="s">
        <v>1292</v>
      </c>
      <c r="L343" s="1" t="s">
        <v>303</v>
      </c>
      <c r="M343" s="1" t="s">
        <v>1289</v>
      </c>
      <c r="N343" s="1" t="s">
        <v>87</v>
      </c>
      <c r="O343" s="1" t="s">
        <v>1293</v>
      </c>
      <c r="P343" s="1" t="s">
        <v>89</v>
      </c>
      <c r="Q343" s="1" t="s">
        <v>90</v>
      </c>
    </row>
    <row r="344" spans="1:17" x14ac:dyDescent="0.3">
      <c r="A344" s="1" t="s">
        <v>1294</v>
      </c>
      <c r="B344" s="1" t="s">
        <v>1295</v>
      </c>
      <c r="C344" s="3">
        <v>158.86000000000001</v>
      </c>
      <c r="D344" s="1" t="s">
        <v>83</v>
      </c>
      <c r="E344" s="2">
        <v>46.2</v>
      </c>
      <c r="F344" s="2">
        <v>3.05</v>
      </c>
      <c r="G344" s="2">
        <v>3.05</v>
      </c>
      <c r="H344" s="2">
        <v>55</v>
      </c>
      <c r="I344" s="2">
        <v>40</v>
      </c>
      <c r="J344" s="2">
        <v>21</v>
      </c>
      <c r="K344" s="1" t="s">
        <v>1296</v>
      </c>
      <c r="L344" s="1" t="s">
        <v>1297</v>
      </c>
      <c r="M344" s="1" t="s">
        <v>1298</v>
      </c>
      <c r="N344" s="1" t="s">
        <v>87</v>
      </c>
      <c r="O344" s="1" t="s">
        <v>1299</v>
      </c>
      <c r="P344" s="1" t="s">
        <v>89</v>
      </c>
      <c r="Q344" s="1" t="s">
        <v>90</v>
      </c>
    </row>
    <row r="345" spans="1:17" x14ac:dyDescent="0.3">
      <c r="A345" s="1" t="s">
        <v>1300</v>
      </c>
      <c r="B345" s="1" t="s">
        <v>1301</v>
      </c>
      <c r="C345" s="3">
        <v>132.69</v>
      </c>
      <c r="D345" s="1" t="s">
        <v>83</v>
      </c>
      <c r="E345" s="2">
        <v>25.536000000000001</v>
      </c>
      <c r="F345" s="2">
        <v>3.8</v>
      </c>
      <c r="G345" s="2">
        <v>3.8</v>
      </c>
      <c r="H345" s="2">
        <v>76</v>
      </c>
      <c r="I345" s="2">
        <v>28</v>
      </c>
      <c r="J345" s="2">
        <v>12</v>
      </c>
      <c r="K345" s="1" t="s">
        <v>1302</v>
      </c>
      <c r="L345" s="1" t="s">
        <v>1297</v>
      </c>
      <c r="M345" s="1" t="s">
        <v>1303</v>
      </c>
      <c r="N345" s="1" t="s">
        <v>981</v>
      </c>
      <c r="O345" s="1" t="s">
        <v>1304</v>
      </c>
      <c r="P345" s="1" t="s">
        <v>89</v>
      </c>
      <c r="Q345" s="1" t="s">
        <v>90</v>
      </c>
    </row>
    <row r="346" spans="1:17" x14ac:dyDescent="0.3">
      <c r="A346" s="1" t="s">
        <v>1305</v>
      </c>
      <c r="B346" s="1" t="s">
        <v>1306</v>
      </c>
      <c r="C346" s="3">
        <v>157.49</v>
      </c>
      <c r="D346" s="1" t="s">
        <v>83</v>
      </c>
      <c r="E346" s="2">
        <v>13.26</v>
      </c>
      <c r="F346" s="2">
        <v>1.96</v>
      </c>
      <c r="G346" s="2">
        <v>1.96</v>
      </c>
      <c r="H346" s="2">
        <v>39</v>
      </c>
      <c r="I346" s="2">
        <v>34</v>
      </c>
      <c r="J346" s="2">
        <v>10</v>
      </c>
      <c r="K346" s="1" t="s">
        <v>1307</v>
      </c>
      <c r="L346" s="1" t="s">
        <v>1297</v>
      </c>
      <c r="M346" s="1" t="s">
        <v>1303</v>
      </c>
      <c r="N346" s="1" t="s">
        <v>287</v>
      </c>
      <c r="O346" s="1" t="s">
        <v>1308</v>
      </c>
      <c r="P346" s="1" t="s">
        <v>89</v>
      </c>
      <c r="Q346" s="1" t="s">
        <v>90</v>
      </c>
    </row>
    <row r="347" spans="1:17" x14ac:dyDescent="0.3">
      <c r="A347" s="1" t="s">
        <v>1309</v>
      </c>
      <c r="B347" s="1" t="s">
        <v>1310</v>
      </c>
      <c r="C347" s="3">
        <v>143.84</v>
      </c>
      <c r="D347" s="1" t="s">
        <v>83</v>
      </c>
      <c r="E347" s="2">
        <v>39.9</v>
      </c>
      <c r="F347" s="2">
        <v>4.3</v>
      </c>
      <c r="G347" s="2">
        <v>4.3</v>
      </c>
      <c r="H347" s="2">
        <v>38</v>
      </c>
      <c r="I347" s="2">
        <v>70</v>
      </c>
      <c r="J347" s="2">
        <v>15</v>
      </c>
      <c r="K347" s="1" t="s">
        <v>1311</v>
      </c>
      <c r="L347" s="1" t="s">
        <v>1297</v>
      </c>
      <c r="M347" s="1" t="s">
        <v>1303</v>
      </c>
      <c r="N347" s="1" t="s">
        <v>95</v>
      </c>
      <c r="O347" s="1" t="s">
        <v>1312</v>
      </c>
      <c r="P347" s="1" t="s">
        <v>89</v>
      </c>
      <c r="Q347" s="1" t="s">
        <v>90</v>
      </c>
    </row>
    <row r="348" spans="1:17" x14ac:dyDescent="0.3">
      <c r="A348" s="1" t="s">
        <v>1313</v>
      </c>
      <c r="B348" s="1" t="s">
        <v>1314</v>
      </c>
      <c r="C348" s="3">
        <v>136.34</v>
      </c>
      <c r="D348" s="1" t="s">
        <v>83</v>
      </c>
      <c r="E348" s="2">
        <v>14.625</v>
      </c>
      <c r="F348" s="2">
        <v>1.92</v>
      </c>
      <c r="G348" s="2">
        <v>1.92</v>
      </c>
      <c r="H348" s="2">
        <v>65</v>
      </c>
      <c r="I348" s="2">
        <v>25</v>
      </c>
      <c r="J348" s="2">
        <v>9</v>
      </c>
      <c r="K348" s="1" t="s">
        <v>1315</v>
      </c>
      <c r="L348" s="1" t="s">
        <v>1297</v>
      </c>
      <c r="M348" s="1" t="s">
        <v>1303</v>
      </c>
      <c r="N348" s="1" t="s">
        <v>885</v>
      </c>
      <c r="O348" s="1" t="s">
        <v>1316</v>
      </c>
      <c r="P348" s="1" t="s">
        <v>89</v>
      </c>
      <c r="Q348" s="1" t="s">
        <v>90</v>
      </c>
    </row>
    <row r="349" spans="1:17" x14ac:dyDescent="0.3">
      <c r="A349" s="1" t="s">
        <v>1317</v>
      </c>
      <c r="B349" s="1" t="s">
        <v>1318</v>
      </c>
      <c r="C349" s="3">
        <v>157.5</v>
      </c>
      <c r="D349" s="1" t="s">
        <v>83</v>
      </c>
      <c r="E349" s="2">
        <v>14.625</v>
      </c>
      <c r="F349" s="2">
        <v>1.86</v>
      </c>
      <c r="G349" s="2">
        <v>1.86</v>
      </c>
      <c r="H349" s="2">
        <v>65</v>
      </c>
      <c r="I349" s="2">
        <v>25</v>
      </c>
      <c r="J349" s="2">
        <v>9</v>
      </c>
      <c r="K349" s="1" t="s">
        <v>1319</v>
      </c>
      <c r="L349" s="1" t="s">
        <v>1297</v>
      </c>
      <c r="M349" s="1" t="s">
        <v>1303</v>
      </c>
      <c r="N349" s="1" t="s">
        <v>87</v>
      </c>
      <c r="O349" s="1" t="s">
        <v>1320</v>
      </c>
      <c r="P349" s="1" t="s">
        <v>89</v>
      </c>
      <c r="Q349" s="1" t="s">
        <v>90</v>
      </c>
    </row>
    <row r="350" spans="1:17" x14ac:dyDescent="0.3">
      <c r="A350" s="1" t="s">
        <v>1321</v>
      </c>
      <c r="B350" s="1" t="s">
        <v>1322</v>
      </c>
      <c r="C350" s="3">
        <v>44.82</v>
      </c>
      <c r="D350" s="1" t="s">
        <v>83</v>
      </c>
      <c r="E350" s="2">
        <v>14.625</v>
      </c>
      <c r="F350" s="2">
        <v>2.35</v>
      </c>
      <c r="G350" s="2">
        <v>2.35</v>
      </c>
      <c r="H350" s="2">
        <v>65</v>
      </c>
      <c r="I350" s="2">
        <v>25</v>
      </c>
      <c r="J350" s="2">
        <v>9</v>
      </c>
      <c r="K350" s="1" t="s">
        <v>1323</v>
      </c>
      <c r="L350" s="1" t="s">
        <v>1297</v>
      </c>
      <c r="M350" s="1" t="s">
        <v>1303</v>
      </c>
      <c r="N350" s="1" t="s">
        <v>885</v>
      </c>
      <c r="O350" s="1" t="s">
        <v>1324</v>
      </c>
      <c r="P350" s="1" t="s">
        <v>89</v>
      </c>
      <c r="Q350" s="1" t="s">
        <v>90</v>
      </c>
    </row>
    <row r="351" spans="1:17" x14ac:dyDescent="0.3">
      <c r="A351" s="1" t="s">
        <v>1325</v>
      </c>
      <c r="B351" s="1" t="s">
        <v>1326</v>
      </c>
      <c r="C351" s="3">
        <v>80.989999999999995</v>
      </c>
      <c r="D351" s="1" t="s">
        <v>83</v>
      </c>
      <c r="E351" s="2">
        <v>25.96</v>
      </c>
      <c r="F351" s="2">
        <v>2.2000000000000002</v>
      </c>
      <c r="G351" s="2">
        <v>2.2000000000000002</v>
      </c>
      <c r="H351" s="2">
        <v>59</v>
      </c>
      <c r="I351" s="2">
        <v>40</v>
      </c>
      <c r="J351" s="2">
        <v>11</v>
      </c>
      <c r="K351" s="1" t="s">
        <v>1327</v>
      </c>
      <c r="L351" s="1" t="s">
        <v>303</v>
      </c>
      <c r="M351" s="1" t="s">
        <v>1328</v>
      </c>
      <c r="N351" s="1" t="s">
        <v>87</v>
      </c>
      <c r="O351" s="1" t="s">
        <v>102</v>
      </c>
      <c r="P351" s="1" t="s">
        <v>89</v>
      </c>
      <c r="Q351" s="1" t="s">
        <v>90</v>
      </c>
    </row>
    <row r="352" spans="1:17" x14ac:dyDescent="0.3">
      <c r="A352" s="1" t="s">
        <v>1329</v>
      </c>
      <c r="B352" s="1" t="s">
        <v>1330</v>
      </c>
      <c r="C352" s="3">
        <v>157.49</v>
      </c>
      <c r="D352" s="1" t="s">
        <v>83</v>
      </c>
      <c r="E352" s="2">
        <v>7.2</v>
      </c>
      <c r="F352" s="2">
        <v>1.81</v>
      </c>
      <c r="G352" s="2">
        <v>1.81</v>
      </c>
      <c r="H352" s="2">
        <v>25</v>
      </c>
      <c r="I352" s="2">
        <v>32</v>
      </c>
      <c r="J352" s="2">
        <v>9</v>
      </c>
      <c r="K352" s="1" t="s">
        <v>1331</v>
      </c>
      <c r="L352" s="1" t="s">
        <v>303</v>
      </c>
      <c r="M352" s="1" t="s">
        <v>1332</v>
      </c>
      <c r="N352" s="1" t="s">
        <v>87</v>
      </c>
      <c r="O352" s="1" t="s">
        <v>1333</v>
      </c>
      <c r="P352" s="1" t="s">
        <v>89</v>
      </c>
      <c r="Q352" s="1" t="s">
        <v>90</v>
      </c>
    </row>
    <row r="353" spans="1:17" x14ac:dyDescent="0.3">
      <c r="A353" s="1" t="s">
        <v>1334</v>
      </c>
      <c r="B353" s="1" t="s">
        <v>1335</v>
      </c>
      <c r="C353" s="3">
        <v>96.9</v>
      </c>
      <c r="D353" s="1" t="s">
        <v>83</v>
      </c>
      <c r="E353" s="2">
        <v>3.024</v>
      </c>
      <c r="F353" s="2">
        <v>0.98</v>
      </c>
      <c r="G353" s="2">
        <v>0.98</v>
      </c>
      <c r="H353" s="2">
        <v>27</v>
      </c>
      <c r="I353" s="2">
        <v>16</v>
      </c>
      <c r="J353" s="2">
        <v>7</v>
      </c>
      <c r="K353" s="1" t="s">
        <v>1336</v>
      </c>
      <c r="L353" s="1" t="s">
        <v>303</v>
      </c>
      <c r="M353" s="1" t="s">
        <v>1337</v>
      </c>
      <c r="N353" s="1" t="s">
        <v>172</v>
      </c>
      <c r="O353" s="1" t="s">
        <v>1338</v>
      </c>
      <c r="P353" s="1" t="s">
        <v>89</v>
      </c>
      <c r="Q353" s="1" t="s">
        <v>90</v>
      </c>
    </row>
    <row r="354" spans="1:17" x14ac:dyDescent="0.3">
      <c r="A354" s="1" t="s">
        <v>1339</v>
      </c>
      <c r="B354" s="1" t="s">
        <v>1340</v>
      </c>
      <c r="C354" s="3">
        <v>129.9</v>
      </c>
      <c r="D354" s="1" t="s">
        <v>83</v>
      </c>
      <c r="E354" s="2">
        <v>8.0190000000000001</v>
      </c>
      <c r="F354" s="2">
        <v>1.1259999999999999</v>
      </c>
      <c r="G354" s="2">
        <v>1.1259999999999999</v>
      </c>
      <c r="H354" s="2">
        <v>33</v>
      </c>
      <c r="I354" s="2">
        <v>27</v>
      </c>
      <c r="J354" s="2">
        <v>9</v>
      </c>
      <c r="K354" s="1" t="s">
        <v>1341</v>
      </c>
      <c r="L354" s="1" t="s">
        <v>303</v>
      </c>
      <c r="M354" s="1" t="s">
        <v>1342</v>
      </c>
      <c r="N354" s="1" t="s">
        <v>87</v>
      </c>
      <c r="O354" s="1" t="s">
        <v>273</v>
      </c>
      <c r="P354" s="1" t="s">
        <v>89</v>
      </c>
      <c r="Q354" s="1" t="s">
        <v>90</v>
      </c>
    </row>
    <row r="355" spans="1:17" x14ac:dyDescent="0.3">
      <c r="A355" s="1" t="s">
        <v>1343</v>
      </c>
      <c r="B355" s="1" t="s">
        <v>1344</v>
      </c>
      <c r="C355" s="3">
        <v>208.94</v>
      </c>
      <c r="D355" s="1" t="s">
        <v>83</v>
      </c>
      <c r="E355" s="2">
        <v>13.26</v>
      </c>
      <c r="F355" s="2">
        <v>2.0150000000000001</v>
      </c>
      <c r="G355" s="2">
        <v>2.0150000000000001</v>
      </c>
      <c r="H355" s="2">
        <v>39</v>
      </c>
      <c r="I355" s="2">
        <v>34</v>
      </c>
      <c r="J355" s="2">
        <v>10</v>
      </c>
      <c r="K355" s="1" t="s">
        <v>1345</v>
      </c>
      <c r="L355" s="1" t="s">
        <v>303</v>
      </c>
      <c r="M355" s="1" t="s">
        <v>1346</v>
      </c>
      <c r="N355" s="1" t="s">
        <v>95</v>
      </c>
      <c r="O355" s="1" t="s">
        <v>1347</v>
      </c>
      <c r="P355" s="1" t="s">
        <v>89</v>
      </c>
      <c r="Q355" s="1" t="s">
        <v>90</v>
      </c>
    </row>
    <row r="356" spans="1:17" x14ac:dyDescent="0.3">
      <c r="A356" s="1" t="s">
        <v>1348</v>
      </c>
      <c r="B356" s="1" t="s">
        <v>1349</v>
      </c>
      <c r="C356" s="3">
        <v>73.37</v>
      </c>
      <c r="D356" s="1" t="s">
        <v>83</v>
      </c>
      <c r="E356" s="2">
        <v>3.3412999999999999</v>
      </c>
      <c r="F356" s="2">
        <v>0.85</v>
      </c>
      <c r="G356" s="2">
        <v>0.85</v>
      </c>
      <c r="H356" s="2">
        <v>27</v>
      </c>
      <c r="I356" s="2">
        <v>16.5</v>
      </c>
      <c r="J356" s="2">
        <v>7.5</v>
      </c>
      <c r="K356" s="1" t="s">
        <v>1350</v>
      </c>
      <c r="L356" s="1" t="s">
        <v>303</v>
      </c>
      <c r="M356" s="1" t="s">
        <v>304</v>
      </c>
      <c r="N356" s="1" t="s">
        <v>172</v>
      </c>
      <c r="O356" s="1" t="s">
        <v>167</v>
      </c>
      <c r="P356" s="1" t="s">
        <v>89</v>
      </c>
      <c r="Q356" s="1" t="s">
        <v>90</v>
      </c>
    </row>
    <row r="357" spans="1:17" x14ac:dyDescent="0.3">
      <c r="A357" s="1" t="s">
        <v>1351</v>
      </c>
      <c r="B357" s="1" t="s">
        <v>1352</v>
      </c>
      <c r="C357" s="3">
        <v>154.21</v>
      </c>
      <c r="D357" s="1" t="s">
        <v>83</v>
      </c>
      <c r="E357" s="2">
        <v>13.272</v>
      </c>
      <c r="F357" s="2">
        <v>2.2000000000000002</v>
      </c>
      <c r="G357" s="2">
        <v>2.2000000000000002</v>
      </c>
      <c r="H357" s="2">
        <v>39.5</v>
      </c>
      <c r="I357" s="2">
        <v>28</v>
      </c>
      <c r="J357" s="2">
        <v>12</v>
      </c>
      <c r="K357" s="1" t="s">
        <v>1353</v>
      </c>
      <c r="L357" s="1" t="s">
        <v>303</v>
      </c>
      <c r="M357" s="1" t="s">
        <v>304</v>
      </c>
      <c r="N357" s="1" t="s">
        <v>172</v>
      </c>
      <c r="O357" s="1" t="s">
        <v>167</v>
      </c>
      <c r="P357" s="1" t="s">
        <v>89</v>
      </c>
      <c r="Q357" s="1" t="s">
        <v>90</v>
      </c>
    </row>
    <row r="358" spans="1:17" x14ac:dyDescent="0.3">
      <c r="A358" s="1" t="s">
        <v>1354</v>
      </c>
      <c r="B358" s="1" t="s">
        <v>1355</v>
      </c>
      <c r="C358" s="3">
        <v>126</v>
      </c>
      <c r="D358" s="1" t="s">
        <v>83</v>
      </c>
      <c r="E358" s="2">
        <v>3.6720000000000002</v>
      </c>
      <c r="F358" s="2">
        <v>1.0649999999999999</v>
      </c>
      <c r="G358" s="2">
        <v>1.0649999999999999</v>
      </c>
      <c r="H358" s="2">
        <v>27</v>
      </c>
      <c r="I358" s="2">
        <v>17</v>
      </c>
      <c r="J358" s="2">
        <v>8</v>
      </c>
      <c r="K358" s="1" t="s">
        <v>1356</v>
      </c>
      <c r="L358" s="1" t="s">
        <v>303</v>
      </c>
      <c r="M358" s="1" t="s">
        <v>1357</v>
      </c>
      <c r="N358" s="1" t="s">
        <v>87</v>
      </c>
      <c r="O358" s="1" t="s">
        <v>1358</v>
      </c>
      <c r="P358" s="1" t="s">
        <v>89</v>
      </c>
      <c r="Q358" s="1" t="s">
        <v>90</v>
      </c>
    </row>
    <row r="359" spans="1:17" x14ac:dyDescent="0.3">
      <c r="A359" s="1" t="s">
        <v>1359</v>
      </c>
      <c r="B359" s="1" t="s">
        <v>1360</v>
      </c>
      <c r="C359" s="3">
        <v>91.49</v>
      </c>
      <c r="D359" s="1" t="s">
        <v>83</v>
      </c>
      <c r="E359" s="2">
        <v>13.26</v>
      </c>
      <c r="F359" s="2">
        <v>1.8149999999999999</v>
      </c>
      <c r="G359" s="2">
        <v>1.8149999999999999</v>
      </c>
      <c r="H359" s="2">
        <v>39</v>
      </c>
      <c r="I359" s="2">
        <v>34</v>
      </c>
      <c r="J359" s="2">
        <v>10</v>
      </c>
      <c r="K359" s="1" t="s">
        <v>1361</v>
      </c>
      <c r="L359" s="1" t="s">
        <v>303</v>
      </c>
      <c r="M359" s="1" t="s">
        <v>1362</v>
      </c>
      <c r="N359" s="1" t="s">
        <v>95</v>
      </c>
      <c r="O359" s="1" t="s">
        <v>1363</v>
      </c>
      <c r="P359" s="1" t="s">
        <v>89</v>
      </c>
      <c r="Q359" s="1" t="s">
        <v>90</v>
      </c>
    </row>
    <row r="360" spans="1:17" x14ac:dyDescent="0.3">
      <c r="A360" s="1" t="s">
        <v>7</v>
      </c>
      <c r="B360" s="1" t="s">
        <v>1364</v>
      </c>
      <c r="C360" s="3">
        <v>265</v>
      </c>
      <c r="D360" s="1" t="s">
        <v>83</v>
      </c>
      <c r="E360" s="2">
        <v>18</v>
      </c>
      <c r="F360" s="2">
        <v>2.5</v>
      </c>
      <c r="G360" s="2">
        <v>2.5</v>
      </c>
      <c r="H360" s="2">
        <v>50</v>
      </c>
      <c r="I360" s="2">
        <v>40</v>
      </c>
      <c r="J360" s="2">
        <v>9</v>
      </c>
      <c r="K360" s="1" t="s">
        <v>1365</v>
      </c>
      <c r="L360" s="1" t="s">
        <v>1243</v>
      </c>
      <c r="M360" s="1" t="s">
        <v>1366</v>
      </c>
      <c r="N360" s="1" t="s">
        <v>87</v>
      </c>
      <c r="O360" s="1" t="s">
        <v>1367</v>
      </c>
      <c r="P360" s="1" t="s">
        <v>89</v>
      </c>
      <c r="Q360" s="1" t="s">
        <v>90</v>
      </c>
    </row>
    <row r="361" spans="1:17" x14ac:dyDescent="0.3">
      <c r="A361" s="1" t="s">
        <v>1368</v>
      </c>
      <c r="B361" s="1" t="s">
        <v>1369</v>
      </c>
      <c r="C361" s="3">
        <v>27.14</v>
      </c>
      <c r="D361" s="1" t="s">
        <v>83</v>
      </c>
      <c r="E361" s="2">
        <v>7.2</v>
      </c>
      <c r="F361" s="2">
        <v>1.31</v>
      </c>
      <c r="G361" s="2">
        <v>1.31</v>
      </c>
      <c r="H361" s="2">
        <v>25</v>
      </c>
      <c r="I361" s="2">
        <v>32</v>
      </c>
      <c r="J361" s="2">
        <v>9</v>
      </c>
      <c r="K361" s="1" t="s">
        <v>1370</v>
      </c>
      <c r="L361" s="1" t="s">
        <v>1297</v>
      </c>
      <c r="M361" s="1" t="s">
        <v>1371</v>
      </c>
      <c r="N361" s="1" t="s">
        <v>87</v>
      </c>
      <c r="O361" s="1" t="s">
        <v>1372</v>
      </c>
      <c r="P361" s="1" t="s">
        <v>89</v>
      </c>
      <c r="Q361" s="1" t="s">
        <v>90</v>
      </c>
    </row>
    <row r="362" spans="1:17" x14ac:dyDescent="0.3">
      <c r="A362" s="1" t="s">
        <v>1373</v>
      </c>
      <c r="B362" s="1" t="s">
        <v>1374</v>
      </c>
      <c r="C362" s="3">
        <v>149.05000000000001</v>
      </c>
      <c r="D362" s="1" t="s">
        <v>83</v>
      </c>
      <c r="E362" s="2">
        <v>7.2</v>
      </c>
      <c r="F362" s="2">
        <v>1.4</v>
      </c>
      <c r="G362" s="2">
        <v>1.4</v>
      </c>
      <c r="H362" s="2">
        <v>25</v>
      </c>
      <c r="I362" s="2">
        <v>32</v>
      </c>
      <c r="J362" s="2">
        <v>9</v>
      </c>
      <c r="K362" s="1" t="s">
        <v>1375</v>
      </c>
      <c r="L362" s="1" t="s">
        <v>1297</v>
      </c>
      <c r="M362" s="1" t="s">
        <v>1376</v>
      </c>
      <c r="N362" s="1" t="s">
        <v>172</v>
      </c>
      <c r="O362" s="1" t="s">
        <v>1377</v>
      </c>
      <c r="P362" s="1" t="s">
        <v>89</v>
      </c>
      <c r="Q362" s="1" t="s">
        <v>90</v>
      </c>
    </row>
    <row r="363" spans="1:17" x14ac:dyDescent="0.3">
      <c r="A363" s="1" t="s">
        <v>1378</v>
      </c>
      <c r="B363" s="1" t="s">
        <v>1234</v>
      </c>
      <c r="C363" s="3">
        <v>109.65</v>
      </c>
      <c r="D363" s="1" t="s">
        <v>83</v>
      </c>
      <c r="E363" s="2">
        <v>8.91</v>
      </c>
      <c r="F363" s="2">
        <v>1.2</v>
      </c>
      <c r="G363" s="2">
        <v>1.2</v>
      </c>
      <c r="H363" s="2">
        <v>33</v>
      </c>
      <c r="I363" s="2">
        <v>27</v>
      </c>
      <c r="J363" s="2">
        <v>10</v>
      </c>
      <c r="K363" s="1" t="s">
        <v>1379</v>
      </c>
      <c r="L363" s="1" t="s">
        <v>1297</v>
      </c>
      <c r="M363" s="1" t="s">
        <v>1376</v>
      </c>
      <c r="N363" s="1" t="s">
        <v>87</v>
      </c>
      <c r="O363" s="1" t="s">
        <v>1072</v>
      </c>
      <c r="P363" s="1" t="s">
        <v>89</v>
      </c>
      <c r="Q363" s="1" t="s">
        <v>90</v>
      </c>
    </row>
    <row r="364" spans="1:17" x14ac:dyDescent="0.3">
      <c r="A364" s="1" t="s">
        <v>1380</v>
      </c>
      <c r="B364" s="1" t="s">
        <v>1381</v>
      </c>
      <c r="C364" s="3">
        <v>156.47</v>
      </c>
      <c r="D364" s="1" t="s">
        <v>83</v>
      </c>
      <c r="E364" s="2">
        <v>7.2</v>
      </c>
      <c r="F364" s="2">
        <v>2.2000000000000002</v>
      </c>
      <c r="G364" s="2">
        <v>2.2000000000000002</v>
      </c>
      <c r="H364" s="2">
        <v>32</v>
      </c>
      <c r="I364" s="2">
        <v>25</v>
      </c>
      <c r="J364" s="2">
        <v>9</v>
      </c>
      <c r="K364" s="1" t="s">
        <v>1382</v>
      </c>
      <c r="L364" s="1" t="s">
        <v>1243</v>
      </c>
      <c r="M364" s="1" t="s">
        <v>1383</v>
      </c>
      <c r="N364" s="1" t="s">
        <v>1097</v>
      </c>
      <c r="O364" s="1" t="s">
        <v>102</v>
      </c>
      <c r="P364" s="1" t="s">
        <v>89</v>
      </c>
      <c r="Q364" s="1" t="s">
        <v>90</v>
      </c>
    </row>
    <row r="365" spans="1:17" x14ac:dyDescent="0.3">
      <c r="A365" s="1" t="s">
        <v>1384</v>
      </c>
      <c r="B365" s="1" t="s">
        <v>1385</v>
      </c>
      <c r="C365" s="3">
        <v>355</v>
      </c>
      <c r="D365" s="1" t="s">
        <v>83</v>
      </c>
      <c r="E365" s="2">
        <v>18.032</v>
      </c>
      <c r="F365" s="2">
        <v>1.6</v>
      </c>
      <c r="G365" s="2">
        <v>1.6</v>
      </c>
      <c r="H365" s="2">
        <v>28</v>
      </c>
      <c r="I365" s="2">
        <v>28</v>
      </c>
      <c r="J365" s="2">
        <v>23</v>
      </c>
      <c r="K365" s="1" t="s">
        <v>1386</v>
      </c>
      <c r="L365" s="1" t="s">
        <v>303</v>
      </c>
      <c r="M365" s="1" t="s">
        <v>1387</v>
      </c>
      <c r="N365" s="1" t="s">
        <v>87</v>
      </c>
      <c r="O365" s="1" t="s">
        <v>1388</v>
      </c>
      <c r="P365" s="1" t="s">
        <v>89</v>
      </c>
      <c r="Q365" s="1" t="s">
        <v>90</v>
      </c>
    </row>
    <row r="366" spans="1:17" x14ac:dyDescent="0.3">
      <c r="A366" s="1" t="s">
        <v>1389</v>
      </c>
      <c r="B366" s="1" t="s">
        <v>1390</v>
      </c>
      <c r="C366" s="3">
        <v>160.87</v>
      </c>
      <c r="D366" s="1" t="s">
        <v>83</v>
      </c>
      <c r="E366" s="2">
        <v>7.2</v>
      </c>
      <c r="F366" s="2">
        <v>2.4</v>
      </c>
      <c r="G366" s="2">
        <v>2.4</v>
      </c>
      <c r="H366" s="2">
        <v>25</v>
      </c>
      <c r="I366" s="2">
        <v>32</v>
      </c>
      <c r="J366" s="2">
        <v>9</v>
      </c>
      <c r="K366" s="1" t="s">
        <v>1391</v>
      </c>
      <c r="L366" s="1" t="s">
        <v>303</v>
      </c>
      <c r="M366" s="1" t="s">
        <v>1387</v>
      </c>
      <c r="N366" s="1" t="s">
        <v>87</v>
      </c>
      <c r="O366" s="1" t="s">
        <v>1179</v>
      </c>
      <c r="P366" s="1" t="s">
        <v>89</v>
      </c>
      <c r="Q366" s="1" t="s">
        <v>90</v>
      </c>
    </row>
    <row r="367" spans="1:17" x14ac:dyDescent="0.3">
      <c r="A367" s="1" t="s">
        <v>1392</v>
      </c>
      <c r="B367" s="1" t="s">
        <v>1393</v>
      </c>
      <c r="C367" s="3">
        <v>397</v>
      </c>
      <c r="D367" s="1" t="s">
        <v>83</v>
      </c>
      <c r="E367" s="2">
        <v>2.73</v>
      </c>
      <c r="F367" s="2">
        <v>0.99</v>
      </c>
      <c r="G367" s="2">
        <v>0.99</v>
      </c>
      <c r="H367" s="2">
        <v>26</v>
      </c>
      <c r="I367" s="2">
        <v>15</v>
      </c>
      <c r="J367" s="2">
        <v>7</v>
      </c>
      <c r="K367" s="1" t="s">
        <v>1394</v>
      </c>
      <c r="L367" s="1" t="s">
        <v>303</v>
      </c>
      <c r="M367" s="1" t="s">
        <v>1395</v>
      </c>
      <c r="N367" s="1" t="s">
        <v>87</v>
      </c>
      <c r="O367" s="1" t="s">
        <v>1396</v>
      </c>
      <c r="P367" s="1" t="s">
        <v>89</v>
      </c>
      <c r="Q367" s="1" t="s">
        <v>90</v>
      </c>
    </row>
    <row r="368" spans="1:17" x14ac:dyDescent="0.3">
      <c r="A368" s="1" t="s">
        <v>1397</v>
      </c>
      <c r="B368" s="1" t="s">
        <v>1398</v>
      </c>
      <c r="C368" s="3">
        <v>99.79</v>
      </c>
      <c r="D368" s="1" t="s">
        <v>83</v>
      </c>
      <c r="E368" s="2">
        <v>2.73</v>
      </c>
      <c r="F368" s="2">
        <v>0.114</v>
      </c>
      <c r="G368" s="2">
        <v>0.114</v>
      </c>
      <c r="H368" s="2">
        <v>26</v>
      </c>
      <c r="I368" s="2">
        <v>15</v>
      </c>
      <c r="J368" s="2">
        <v>7</v>
      </c>
      <c r="K368" s="1" t="s">
        <v>1399</v>
      </c>
      <c r="L368" s="1" t="s">
        <v>303</v>
      </c>
      <c r="M368" s="1" t="s">
        <v>1400</v>
      </c>
      <c r="N368" s="1" t="s">
        <v>95</v>
      </c>
      <c r="O368" s="1" t="s">
        <v>1401</v>
      </c>
      <c r="P368" s="1" t="s">
        <v>89</v>
      </c>
      <c r="Q368" s="1" t="s">
        <v>90</v>
      </c>
    </row>
    <row r="369" spans="1:17" x14ac:dyDescent="0.3">
      <c r="A369" s="1" t="s">
        <v>1402</v>
      </c>
      <c r="B369" s="1" t="s">
        <v>1403</v>
      </c>
      <c r="C369" s="3">
        <v>93.32</v>
      </c>
      <c r="D369" s="1" t="s">
        <v>83</v>
      </c>
      <c r="E369" s="2">
        <v>3.335</v>
      </c>
      <c r="F369" s="2">
        <v>0.85</v>
      </c>
      <c r="G369" s="2">
        <v>0.85</v>
      </c>
      <c r="H369" s="2">
        <v>29</v>
      </c>
      <c r="I369" s="2">
        <v>23</v>
      </c>
      <c r="J369" s="2">
        <v>5</v>
      </c>
      <c r="K369" s="1" t="s">
        <v>1404</v>
      </c>
      <c r="L369" s="1" t="s">
        <v>303</v>
      </c>
      <c r="M369" s="1" t="s">
        <v>1405</v>
      </c>
      <c r="N369" s="1" t="s">
        <v>95</v>
      </c>
      <c r="O369" s="1" t="s">
        <v>1406</v>
      </c>
      <c r="P369" s="1" t="s">
        <v>89</v>
      </c>
      <c r="Q369" s="1" t="s">
        <v>90</v>
      </c>
    </row>
    <row r="370" spans="1:17" x14ac:dyDescent="0.3">
      <c r="A370" s="1" t="s">
        <v>1407</v>
      </c>
      <c r="B370" s="1" t="s">
        <v>1408</v>
      </c>
      <c r="C370" s="3">
        <v>399</v>
      </c>
      <c r="D370" s="1" t="s">
        <v>83</v>
      </c>
      <c r="E370" s="2">
        <v>18</v>
      </c>
      <c r="F370" s="2">
        <v>2.35</v>
      </c>
      <c r="G370" s="2">
        <v>2.35</v>
      </c>
      <c r="H370" s="2">
        <v>50</v>
      </c>
      <c r="I370" s="2">
        <v>40</v>
      </c>
      <c r="J370" s="2">
        <v>9</v>
      </c>
      <c r="K370" s="1" t="s">
        <v>1409</v>
      </c>
      <c r="L370" s="1" t="s">
        <v>1243</v>
      </c>
      <c r="M370" s="1" t="s">
        <v>1410</v>
      </c>
      <c r="N370" s="1" t="s">
        <v>87</v>
      </c>
      <c r="O370" s="1" t="s">
        <v>1411</v>
      </c>
      <c r="P370" s="1" t="s">
        <v>89</v>
      </c>
      <c r="Q370" s="1" t="s">
        <v>90</v>
      </c>
    </row>
    <row r="371" spans="1:17" x14ac:dyDescent="0.3">
      <c r="A371" s="1" t="s">
        <v>1412</v>
      </c>
      <c r="B371" s="1" t="s">
        <v>1413</v>
      </c>
      <c r="C371" s="3">
        <v>389</v>
      </c>
      <c r="D371" s="1" t="s">
        <v>83</v>
      </c>
      <c r="E371" s="2">
        <v>27.731300000000001</v>
      </c>
      <c r="F371" s="2">
        <v>4</v>
      </c>
      <c r="G371" s="2">
        <v>4</v>
      </c>
      <c r="H371" s="2">
        <v>76.5</v>
      </c>
      <c r="I371" s="2">
        <v>29</v>
      </c>
      <c r="J371" s="2">
        <v>12.5</v>
      </c>
      <c r="K371" s="1" t="s">
        <v>1414</v>
      </c>
      <c r="L371" s="1" t="s">
        <v>1243</v>
      </c>
      <c r="M371" s="1" t="s">
        <v>1415</v>
      </c>
      <c r="N371" s="1" t="s">
        <v>885</v>
      </c>
      <c r="O371" s="1" t="s">
        <v>167</v>
      </c>
      <c r="P371" s="1" t="s">
        <v>89</v>
      </c>
      <c r="Q371" s="1" t="s">
        <v>90</v>
      </c>
    </row>
    <row r="372" spans="1:17" x14ac:dyDescent="0.3">
      <c r="A372" s="1" t="s">
        <v>1416</v>
      </c>
      <c r="B372" s="1" t="s">
        <v>1417</v>
      </c>
      <c r="C372" s="3">
        <v>389.9</v>
      </c>
      <c r="D372" s="1" t="s">
        <v>83</v>
      </c>
      <c r="E372" s="2">
        <v>18</v>
      </c>
      <c r="F372" s="2">
        <v>3</v>
      </c>
      <c r="G372" s="2">
        <v>3</v>
      </c>
      <c r="H372" s="2">
        <v>50</v>
      </c>
      <c r="I372" s="2">
        <v>40</v>
      </c>
      <c r="J372" s="2">
        <v>9</v>
      </c>
      <c r="K372" s="1" t="s">
        <v>1418</v>
      </c>
      <c r="L372" s="1" t="s">
        <v>1243</v>
      </c>
      <c r="M372" s="1" t="s">
        <v>1419</v>
      </c>
      <c r="N372" s="1" t="s">
        <v>87</v>
      </c>
      <c r="O372" s="1" t="s">
        <v>1420</v>
      </c>
      <c r="P372" s="1" t="s">
        <v>89</v>
      </c>
      <c r="Q372" s="1" t="s">
        <v>90</v>
      </c>
    </row>
    <row r="373" spans="1:17" x14ac:dyDescent="0.3">
      <c r="A373" s="1" t="s">
        <v>1421</v>
      </c>
      <c r="B373" s="1" t="s">
        <v>1422</v>
      </c>
      <c r="C373" s="3">
        <v>362.1</v>
      </c>
      <c r="D373" s="1" t="s">
        <v>83</v>
      </c>
      <c r="E373" s="2">
        <v>9.24</v>
      </c>
      <c r="F373" s="2">
        <v>3</v>
      </c>
      <c r="G373" s="2">
        <v>3</v>
      </c>
      <c r="H373" s="2">
        <v>35</v>
      </c>
      <c r="I373" s="2">
        <v>33</v>
      </c>
      <c r="J373" s="2">
        <v>8</v>
      </c>
      <c r="K373" s="1" t="s">
        <v>1423</v>
      </c>
      <c r="L373" s="1" t="s">
        <v>303</v>
      </c>
      <c r="M373" s="1" t="s">
        <v>1424</v>
      </c>
      <c r="N373" s="1" t="s">
        <v>87</v>
      </c>
      <c r="O373" s="1" t="s">
        <v>1425</v>
      </c>
      <c r="P373" s="1" t="s">
        <v>89</v>
      </c>
      <c r="Q373" s="1" t="s">
        <v>90</v>
      </c>
    </row>
    <row r="374" spans="1:17" x14ac:dyDescent="0.3">
      <c r="A374" s="1" t="s">
        <v>1426</v>
      </c>
      <c r="B374" s="1" t="s">
        <v>1427</v>
      </c>
      <c r="C374" s="3">
        <v>39.99</v>
      </c>
      <c r="D374" s="1" t="s">
        <v>83</v>
      </c>
      <c r="E374" s="2">
        <v>7.2</v>
      </c>
      <c r="F374" s="2">
        <v>1.2</v>
      </c>
      <c r="G374" s="2">
        <v>1.2</v>
      </c>
      <c r="H374" s="2">
        <v>25</v>
      </c>
      <c r="I374" s="2">
        <v>32</v>
      </c>
      <c r="J374" s="2">
        <v>9</v>
      </c>
      <c r="K374" s="1" t="s">
        <v>1428</v>
      </c>
      <c r="L374" s="1" t="s">
        <v>1243</v>
      </c>
      <c r="M374" s="1" t="s">
        <v>1429</v>
      </c>
      <c r="N374" s="1" t="s">
        <v>87</v>
      </c>
      <c r="O374" s="1" t="s">
        <v>1430</v>
      </c>
      <c r="P374" s="1" t="s">
        <v>89</v>
      </c>
      <c r="Q374" s="1" t="s">
        <v>90</v>
      </c>
    </row>
    <row r="375" spans="1:17" x14ac:dyDescent="0.3">
      <c r="A375" s="1" t="s">
        <v>1431</v>
      </c>
      <c r="B375" s="1" t="s">
        <v>1095</v>
      </c>
      <c r="C375" s="3">
        <v>254.1</v>
      </c>
      <c r="D375" s="1" t="s">
        <v>83</v>
      </c>
      <c r="E375" s="2">
        <v>7.2</v>
      </c>
      <c r="F375" s="2">
        <v>2.0179999999999998</v>
      </c>
      <c r="G375" s="2">
        <v>2.0179999999999998</v>
      </c>
      <c r="H375" s="2">
        <v>25</v>
      </c>
      <c r="I375" s="2">
        <v>32</v>
      </c>
      <c r="J375" s="2">
        <v>9</v>
      </c>
      <c r="K375" s="1" t="s">
        <v>1432</v>
      </c>
      <c r="L375" s="1" t="s">
        <v>1243</v>
      </c>
      <c r="M375" s="1" t="s">
        <v>1433</v>
      </c>
      <c r="N375" s="1" t="s">
        <v>1097</v>
      </c>
      <c r="O375" s="1" t="s">
        <v>1434</v>
      </c>
      <c r="P375" s="1" t="s">
        <v>89</v>
      </c>
      <c r="Q375" s="1" t="s">
        <v>90</v>
      </c>
    </row>
    <row r="376" spans="1:17" x14ac:dyDescent="0.3">
      <c r="A376" s="1" t="s">
        <v>1435</v>
      </c>
      <c r="B376" s="1" t="s">
        <v>1436</v>
      </c>
      <c r="C376" s="3">
        <v>122.57</v>
      </c>
      <c r="D376" s="1" t="s">
        <v>83</v>
      </c>
      <c r="E376" s="2">
        <v>10.08</v>
      </c>
      <c r="F376" s="2">
        <v>2.004</v>
      </c>
      <c r="G376" s="2">
        <v>2.004</v>
      </c>
      <c r="H376" s="2">
        <v>35</v>
      </c>
      <c r="I376" s="2">
        <v>32</v>
      </c>
      <c r="J376" s="2">
        <v>9</v>
      </c>
      <c r="K376" s="1" t="s">
        <v>1437</v>
      </c>
      <c r="L376" s="1" t="s">
        <v>95</v>
      </c>
      <c r="M376" s="1" t="s">
        <v>95</v>
      </c>
      <c r="N376" s="1" t="s">
        <v>95</v>
      </c>
      <c r="O376" s="1" t="s">
        <v>95</v>
      </c>
      <c r="P376" s="1" t="s">
        <v>89</v>
      </c>
      <c r="Q376" s="1" t="s">
        <v>90</v>
      </c>
    </row>
    <row r="377" spans="1:17" x14ac:dyDescent="0.3">
      <c r="A377" s="1" t="s">
        <v>1438</v>
      </c>
      <c r="B377" s="1" t="s">
        <v>1439</v>
      </c>
      <c r="C377" s="3">
        <v>110.23</v>
      </c>
      <c r="D377" s="1" t="s">
        <v>83</v>
      </c>
      <c r="E377" s="2">
        <v>7.2</v>
      </c>
      <c r="F377" s="2">
        <v>1.3149999999999999</v>
      </c>
      <c r="G377" s="2">
        <v>1.3149999999999999</v>
      </c>
      <c r="H377" s="2">
        <v>25</v>
      </c>
      <c r="I377" s="2">
        <v>32</v>
      </c>
      <c r="J377" s="2">
        <v>9</v>
      </c>
      <c r="K377" s="1" t="s">
        <v>1440</v>
      </c>
      <c r="L377" s="1" t="s">
        <v>303</v>
      </c>
      <c r="M377" s="1" t="s">
        <v>1441</v>
      </c>
      <c r="N377" s="1" t="s">
        <v>87</v>
      </c>
      <c r="O377" s="1" t="s">
        <v>1442</v>
      </c>
      <c r="P377" s="1" t="s">
        <v>89</v>
      </c>
      <c r="Q377" s="1" t="s">
        <v>90</v>
      </c>
    </row>
    <row r="378" spans="1:17" x14ac:dyDescent="0.3">
      <c r="A378" s="1" t="s">
        <v>1443</v>
      </c>
      <c r="B378" s="1" t="s">
        <v>1444</v>
      </c>
      <c r="C378" s="3">
        <v>151.49</v>
      </c>
      <c r="D378" s="1" t="s">
        <v>83</v>
      </c>
      <c r="E378" s="2">
        <v>7.2</v>
      </c>
      <c r="F378" s="2">
        <v>1.6</v>
      </c>
      <c r="G378" s="2">
        <v>1.6</v>
      </c>
      <c r="H378" s="2">
        <v>25</v>
      </c>
      <c r="I378" s="2">
        <v>32</v>
      </c>
      <c r="J378" s="2">
        <v>9</v>
      </c>
      <c r="K378" s="1" t="s">
        <v>1445</v>
      </c>
      <c r="L378" s="1" t="s">
        <v>303</v>
      </c>
      <c r="M378" s="1" t="s">
        <v>1446</v>
      </c>
      <c r="N378" s="1" t="s">
        <v>172</v>
      </c>
      <c r="O378" s="1" t="s">
        <v>1447</v>
      </c>
      <c r="P378" s="1" t="s">
        <v>89</v>
      </c>
      <c r="Q378" s="1" t="s">
        <v>90</v>
      </c>
    </row>
    <row r="379" spans="1:17" x14ac:dyDescent="0.3">
      <c r="A379" s="1" t="s">
        <v>1448</v>
      </c>
      <c r="B379" s="1" t="s">
        <v>1449</v>
      </c>
      <c r="C379" s="3">
        <v>69.77</v>
      </c>
      <c r="D379" s="1" t="s">
        <v>83</v>
      </c>
      <c r="E379" s="2">
        <v>18.009</v>
      </c>
      <c r="F379" s="2">
        <v>2.448</v>
      </c>
      <c r="G379" s="2">
        <v>2.448</v>
      </c>
      <c r="H379" s="2">
        <v>29</v>
      </c>
      <c r="I379" s="2">
        <v>27</v>
      </c>
      <c r="J379" s="2">
        <v>23</v>
      </c>
      <c r="K379" s="1" t="s">
        <v>1450</v>
      </c>
      <c r="L379" s="1" t="s">
        <v>303</v>
      </c>
      <c r="M379" s="1" t="s">
        <v>1441</v>
      </c>
      <c r="N379" s="1" t="s">
        <v>87</v>
      </c>
      <c r="O379" s="1" t="s">
        <v>1451</v>
      </c>
      <c r="P379" s="1" t="s">
        <v>89</v>
      </c>
      <c r="Q379" s="1" t="s">
        <v>90</v>
      </c>
    </row>
    <row r="380" spans="1:17" x14ac:dyDescent="0.3">
      <c r="A380" s="1" t="s">
        <v>1452</v>
      </c>
      <c r="B380" s="1" t="s">
        <v>1453</v>
      </c>
      <c r="C380" s="3">
        <v>40.58</v>
      </c>
      <c r="D380" s="1" t="s">
        <v>83</v>
      </c>
      <c r="E380" s="2">
        <v>39.9</v>
      </c>
      <c r="F380" s="2">
        <v>2.9</v>
      </c>
      <c r="G380" s="2">
        <v>2.9</v>
      </c>
      <c r="H380" s="2">
        <v>70</v>
      </c>
      <c r="I380" s="2">
        <v>38</v>
      </c>
      <c r="J380" s="2">
        <v>15</v>
      </c>
      <c r="K380" s="1" t="s">
        <v>1454</v>
      </c>
      <c r="L380" s="1" t="s">
        <v>1297</v>
      </c>
      <c r="M380" s="1" t="s">
        <v>1455</v>
      </c>
      <c r="N380" s="1" t="s">
        <v>107</v>
      </c>
      <c r="O380" s="1" t="s">
        <v>1456</v>
      </c>
      <c r="P380" s="1" t="s">
        <v>89</v>
      </c>
      <c r="Q380" s="1" t="s">
        <v>90</v>
      </c>
    </row>
    <row r="381" spans="1:17" x14ac:dyDescent="0.3">
      <c r="A381" s="1" t="s">
        <v>1457</v>
      </c>
      <c r="B381" s="1" t="s">
        <v>1458</v>
      </c>
      <c r="C381" s="3">
        <v>148.4</v>
      </c>
      <c r="D381" s="1" t="s">
        <v>83</v>
      </c>
      <c r="E381" s="2">
        <v>39.9</v>
      </c>
      <c r="F381" s="2">
        <v>3</v>
      </c>
      <c r="G381" s="2">
        <v>3</v>
      </c>
      <c r="H381" s="2">
        <v>70</v>
      </c>
      <c r="I381" s="2">
        <v>38</v>
      </c>
      <c r="J381" s="2">
        <v>15</v>
      </c>
      <c r="K381" s="1" t="s">
        <v>1459</v>
      </c>
      <c r="L381" s="1" t="s">
        <v>1297</v>
      </c>
      <c r="M381" s="1" t="s">
        <v>1455</v>
      </c>
      <c r="N381" s="1" t="s">
        <v>1097</v>
      </c>
      <c r="O381" s="1" t="s">
        <v>1460</v>
      </c>
      <c r="P381" s="1" t="s">
        <v>89</v>
      </c>
      <c r="Q381" s="1" t="s">
        <v>90</v>
      </c>
    </row>
    <row r="382" spans="1:17" x14ac:dyDescent="0.3">
      <c r="A382" s="1" t="s">
        <v>1461</v>
      </c>
      <c r="B382" s="1" t="s">
        <v>1462</v>
      </c>
      <c r="C382" s="3">
        <v>50</v>
      </c>
      <c r="D382" s="1" t="s">
        <v>83</v>
      </c>
      <c r="E382" s="2">
        <v>39.9</v>
      </c>
      <c r="F382" s="2">
        <v>2.74</v>
      </c>
      <c r="G382" s="2">
        <v>2.74</v>
      </c>
      <c r="H382" s="2">
        <v>38</v>
      </c>
      <c r="I382" s="2">
        <v>70</v>
      </c>
      <c r="J382" s="2">
        <v>15</v>
      </c>
      <c r="K382" s="1" t="s">
        <v>1463</v>
      </c>
      <c r="L382" s="1" t="s">
        <v>1297</v>
      </c>
      <c r="M382" s="1" t="s">
        <v>1371</v>
      </c>
      <c r="N382" s="1" t="s">
        <v>95</v>
      </c>
      <c r="O382" s="1" t="s">
        <v>1464</v>
      </c>
      <c r="P382" s="1" t="s">
        <v>89</v>
      </c>
      <c r="Q382" s="1" t="s">
        <v>90</v>
      </c>
    </row>
    <row r="383" spans="1:17" x14ac:dyDescent="0.3">
      <c r="A383" s="1" t="s">
        <v>1465</v>
      </c>
      <c r="B383" s="1" t="s">
        <v>1466</v>
      </c>
      <c r="C383" s="3">
        <v>36</v>
      </c>
      <c r="D383" s="1" t="s">
        <v>83</v>
      </c>
      <c r="E383" s="2">
        <v>26.448</v>
      </c>
      <c r="F383" s="2">
        <v>3.5</v>
      </c>
      <c r="G383" s="2">
        <v>3.5</v>
      </c>
      <c r="H383" s="2">
        <v>76</v>
      </c>
      <c r="I383" s="2">
        <v>29</v>
      </c>
      <c r="J383" s="2">
        <v>12</v>
      </c>
      <c r="K383" s="1" t="s">
        <v>1467</v>
      </c>
      <c r="L383" s="1" t="s">
        <v>1297</v>
      </c>
      <c r="M383" s="1" t="s">
        <v>1371</v>
      </c>
      <c r="N383" s="1" t="s">
        <v>981</v>
      </c>
      <c r="O383" s="1" t="s">
        <v>1468</v>
      </c>
      <c r="P383" s="1" t="s">
        <v>89</v>
      </c>
      <c r="Q383" s="1" t="s">
        <v>90</v>
      </c>
    </row>
    <row r="384" spans="1:17" x14ac:dyDescent="0.3">
      <c r="A384" s="1" t="s">
        <v>1469</v>
      </c>
      <c r="B384" s="1" t="s">
        <v>1470</v>
      </c>
      <c r="C384" s="3">
        <v>1.51</v>
      </c>
      <c r="D384" s="1" t="s">
        <v>83</v>
      </c>
      <c r="E384" s="2">
        <v>27.731300000000001</v>
      </c>
      <c r="F384" s="2">
        <v>3.8</v>
      </c>
      <c r="G384" s="2">
        <v>3.8</v>
      </c>
      <c r="H384" s="2">
        <v>76.5</v>
      </c>
      <c r="I384" s="2">
        <v>29</v>
      </c>
      <c r="J384" s="2">
        <v>12.5</v>
      </c>
      <c r="K384" s="1" t="s">
        <v>1471</v>
      </c>
      <c r="L384" s="1" t="s">
        <v>1297</v>
      </c>
      <c r="M384" s="1" t="s">
        <v>1371</v>
      </c>
      <c r="N384" s="1" t="s">
        <v>107</v>
      </c>
      <c r="O384" s="1" t="s">
        <v>125</v>
      </c>
      <c r="P384" s="1" t="s">
        <v>89</v>
      </c>
      <c r="Q384" s="1" t="s">
        <v>90</v>
      </c>
    </row>
    <row r="385" spans="1:17" x14ac:dyDescent="0.3">
      <c r="A385" s="1" t="s">
        <v>1472</v>
      </c>
      <c r="B385" s="1" t="s">
        <v>1473</v>
      </c>
      <c r="C385" s="3">
        <v>20</v>
      </c>
      <c r="D385" s="1" t="s">
        <v>83</v>
      </c>
      <c r="E385" s="2">
        <v>26.448</v>
      </c>
      <c r="F385" s="2">
        <v>3.2</v>
      </c>
      <c r="G385" s="2">
        <v>3.2</v>
      </c>
      <c r="H385" s="2">
        <v>76</v>
      </c>
      <c r="I385" s="2">
        <v>29</v>
      </c>
      <c r="J385" s="2">
        <v>12</v>
      </c>
      <c r="K385" s="1" t="s">
        <v>1474</v>
      </c>
      <c r="L385" s="1" t="s">
        <v>1297</v>
      </c>
      <c r="M385" s="1" t="s">
        <v>1475</v>
      </c>
      <c r="N385" s="1" t="s">
        <v>95</v>
      </c>
      <c r="O385" s="1" t="s">
        <v>1219</v>
      </c>
      <c r="P385" s="1" t="s">
        <v>89</v>
      </c>
      <c r="Q385" s="1" t="s">
        <v>90</v>
      </c>
    </row>
    <row r="386" spans="1:17" x14ac:dyDescent="0.3">
      <c r="A386" s="1" t="s">
        <v>1476</v>
      </c>
      <c r="B386" s="1" t="s">
        <v>1477</v>
      </c>
      <c r="C386" s="3">
        <v>140.91</v>
      </c>
      <c r="D386" s="1" t="s">
        <v>83</v>
      </c>
      <c r="E386" s="2">
        <v>9.8000000000000007</v>
      </c>
      <c r="F386" s="2">
        <v>1.5</v>
      </c>
      <c r="G386" s="2">
        <v>1.5</v>
      </c>
      <c r="H386" s="2">
        <v>35</v>
      </c>
      <c r="I386" s="2">
        <v>35</v>
      </c>
      <c r="J386" s="2">
        <v>8</v>
      </c>
      <c r="K386" s="1" t="s">
        <v>1478</v>
      </c>
      <c r="L386" s="1" t="s">
        <v>1297</v>
      </c>
      <c r="M386" s="1" t="s">
        <v>1475</v>
      </c>
      <c r="N386" s="1" t="s">
        <v>287</v>
      </c>
      <c r="O386" s="1" t="s">
        <v>1236</v>
      </c>
      <c r="P386" s="1" t="s">
        <v>89</v>
      </c>
      <c r="Q386" s="1" t="s">
        <v>90</v>
      </c>
    </row>
    <row r="387" spans="1:17" x14ac:dyDescent="0.3">
      <c r="A387" s="1" t="s">
        <v>1479</v>
      </c>
      <c r="B387" s="1" t="s">
        <v>1480</v>
      </c>
      <c r="C387" s="3">
        <v>156.47</v>
      </c>
      <c r="D387" s="1" t="s">
        <v>83</v>
      </c>
      <c r="E387" s="2">
        <v>3.335</v>
      </c>
      <c r="F387" s="2">
        <v>1.17</v>
      </c>
      <c r="G387" s="2">
        <v>1.17</v>
      </c>
      <c r="H387" s="2">
        <v>29</v>
      </c>
      <c r="I387" s="2">
        <v>23</v>
      </c>
      <c r="J387" s="2">
        <v>5</v>
      </c>
      <c r="K387" s="1" t="s">
        <v>1481</v>
      </c>
      <c r="L387" s="1" t="s">
        <v>1297</v>
      </c>
      <c r="M387" s="1" t="s">
        <v>1475</v>
      </c>
      <c r="N387" s="1" t="s">
        <v>87</v>
      </c>
      <c r="O387" s="1" t="s">
        <v>1236</v>
      </c>
      <c r="P387" s="1" t="s">
        <v>89</v>
      </c>
      <c r="Q387" s="1" t="s">
        <v>90</v>
      </c>
    </row>
    <row r="388" spans="1:17" x14ac:dyDescent="0.3">
      <c r="A388" s="1" t="s">
        <v>1482</v>
      </c>
      <c r="B388" s="1" t="s">
        <v>1483</v>
      </c>
      <c r="C388" s="3">
        <v>160.30000000000001</v>
      </c>
      <c r="D388" s="1" t="s">
        <v>83</v>
      </c>
      <c r="E388" s="2">
        <v>25.536000000000001</v>
      </c>
      <c r="F388" s="2">
        <v>4</v>
      </c>
      <c r="G388" s="2">
        <v>4</v>
      </c>
      <c r="H388" s="2">
        <v>76</v>
      </c>
      <c r="I388" s="2">
        <v>28</v>
      </c>
      <c r="J388" s="2">
        <v>12</v>
      </c>
      <c r="K388" s="1" t="s">
        <v>1484</v>
      </c>
      <c r="L388" s="1" t="s">
        <v>1297</v>
      </c>
      <c r="M388" s="1" t="s">
        <v>1485</v>
      </c>
      <c r="N388" s="1" t="s">
        <v>981</v>
      </c>
      <c r="O388" s="1" t="s">
        <v>1486</v>
      </c>
      <c r="P388" s="1" t="s">
        <v>89</v>
      </c>
      <c r="Q388" s="1" t="s">
        <v>90</v>
      </c>
    </row>
    <row r="389" spans="1:17" x14ac:dyDescent="0.3">
      <c r="A389" s="1" t="s">
        <v>1487</v>
      </c>
      <c r="B389" s="1" t="s">
        <v>1488</v>
      </c>
      <c r="C389" s="3">
        <v>237.91</v>
      </c>
      <c r="D389" s="1" t="s">
        <v>83</v>
      </c>
      <c r="E389" s="2">
        <v>14.625</v>
      </c>
      <c r="F389" s="2">
        <v>1.806</v>
      </c>
      <c r="G389" s="2">
        <v>1.806</v>
      </c>
      <c r="H389" s="2">
        <v>65</v>
      </c>
      <c r="I389" s="2">
        <v>25</v>
      </c>
      <c r="J389" s="2">
        <v>9</v>
      </c>
      <c r="K389" s="1" t="s">
        <v>1489</v>
      </c>
      <c r="L389" s="1" t="s">
        <v>1297</v>
      </c>
      <c r="M389" s="1" t="s">
        <v>1485</v>
      </c>
      <c r="N389" s="1" t="s">
        <v>885</v>
      </c>
      <c r="O389" s="1" t="s">
        <v>1490</v>
      </c>
      <c r="P389" s="1" t="s">
        <v>89</v>
      </c>
      <c r="Q389" s="1" t="s">
        <v>90</v>
      </c>
    </row>
    <row r="390" spans="1:17" x14ac:dyDescent="0.3">
      <c r="A390" s="1" t="s">
        <v>1491</v>
      </c>
      <c r="B390" s="1" t="s">
        <v>1492</v>
      </c>
      <c r="C390" s="3">
        <v>40.64</v>
      </c>
      <c r="D390" s="1" t="s">
        <v>83</v>
      </c>
      <c r="E390" s="2">
        <v>7.2</v>
      </c>
      <c r="F390" s="2">
        <v>2.6</v>
      </c>
      <c r="G390" s="2">
        <v>2.6</v>
      </c>
      <c r="H390" s="2">
        <v>32</v>
      </c>
      <c r="I390" s="2">
        <v>25</v>
      </c>
      <c r="J390" s="2">
        <v>9</v>
      </c>
      <c r="K390" s="1" t="s">
        <v>1493</v>
      </c>
      <c r="L390" s="1" t="s">
        <v>1297</v>
      </c>
      <c r="M390" s="1" t="s">
        <v>1485</v>
      </c>
      <c r="N390" s="1" t="s">
        <v>885</v>
      </c>
      <c r="O390" s="1" t="s">
        <v>1494</v>
      </c>
      <c r="P390" s="1" t="s">
        <v>89</v>
      </c>
      <c r="Q390" s="1" t="s">
        <v>90</v>
      </c>
    </row>
    <row r="391" spans="1:17" x14ac:dyDescent="0.3">
      <c r="A391" s="1" t="s">
        <v>1495</v>
      </c>
      <c r="B391" s="1" t="s">
        <v>1496</v>
      </c>
      <c r="C391" s="3">
        <v>103.22</v>
      </c>
      <c r="D391" s="1" t="s">
        <v>83</v>
      </c>
      <c r="E391" s="2">
        <v>14.625</v>
      </c>
      <c r="F391" s="2">
        <v>2.1349999999999998</v>
      </c>
      <c r="G391" s="2">
        <v>2.1349999999999998</v>
      </c>
      <c r="H391" s="2">
        <v>65</v>
      </c>
      <c r="I391" s="2">
        <v>25</v>
      </c>
      <c r="J391" s="2">
        <v>9</v>
      </c>
      <c r="K391" s="1" t="s">
        <v>1497</v>
      </c>
      <c r="L391" s="1" t="s">
        <v>1297</v>
      </c>
      <c r="M391" s="1" t="s">
        <v>1485</v>
      </c>
      <c r="N391" s="1" t="s">
        <v>87</v>
      </c>
      <c r="O391" s="1" t="s">
        <v>1498</v>
      </c>
      <c r="P391" s="1" t="s">
        <v>89</v>
      </c>
      <c r="Q391" s="1" t="s">
        <v>90</v>
      </c>
    </row>
    <row r="392" spans="1:17" x14ac:dyDescent="0.3">
      <c r="A392" s="1" t="s">
        <v>1499</v>
      </c>
      <c r="B392" s="1" t="s">
        <v>1500</v>
      </c>
      <c r="C392" s="3">
        <v>261.45</v>
      </c>
      <c r="D392" s="1" t="s">
        <v>83</v>
      </c>
      <c r="E392" s="2">
        <v>39.9</v>
      </c>
      <c r="F392" s="2">
        <v>3.2</v>
      </c>
      <c r="G392" s="2">
        <v>3.2</v>
      </c>
      <c r="H392" s="2">
        <v>70</v>
      </c>
      <c r="I392" s="2">
        <v>38</v>
      </c>
      <c r="J392" s="2">
        <v>15</v>
      </c>
      <c r="K392" s="1" t="s">
        <v>1501</v>
      </c>
      <c r="L392" s="1" t="s">
        <v>1297</v>
      </c>
      <c r="M392" s="1" t="s">
        <v>1485</v>
      </c>
      <c r="N392" s="1" t="s">
        <v>107</v>
      </c>
      <c r="O392" s="1" t="s">
        <v>1502</v>
      </c>
      <c r="P392" s="1" t="s">
        <v>89</v>
      </c>
      <c r="Q392" s="1" t="s">
        <v>90</v>
      </c>
    </row>
    <row r="393" spans="1:17" x14ac:dyDescent="0.3">
      <c r="A393" s="1" t="s">
        <v>1503</v>
      </c>
      <c r="B393" s="1" t="s">
        <v>1504</v>
      </c>
      <c r="C393" s="3">
        <v>230.71</v>
      </c>
      <c r="D393" s="1" t="s">
        <v>83</v>
      </c>
      <c r="E393" s="2">
        <v>7.2</v>
      </c>
      <c r="F393" s="2">
        <v>1.5</v>
      </c>
      <c r="G393" s="2">
        <v>1.5</v>
      </c>
      <c r="H393" s="2">
        <v>25</v>
      </c>
      <c r="I393" s="2">
        <v>32</v>
      </c>
      <c r="J393" s="2">
        <v>9</v>
      </c>
      <c r="K393" s="1" t="s">
        <v>1505</v>
      </c>
      <c r="L393" s="1" t="s">
        <v>303</v>
      </c>
      <c r="M393" s="1" t="s">
        <v>1506</v>
      </c>
      <c r="N393" s="1" t="s">
        <v>87</v>
      </c>
      <c r="O393" s="1" t="s">
        <v>1507</v>
      </c>
      <c r="P393" s="1" t="s">
        <v>89</v>
      </c>
      <c r="Q393" s="1" t="s">
        <v>90</v>
      </c>
    </row>
    <row r="394" spans="1:17" x14ac:dyDescent="0.3">
      <c r="A394" s="1" t="s">
        <v>1508</v>
      </c>
      <c r="B394" s="1" t="s">
        <v>1509</v>
      </c>
      <c r="C394" s="3">
        <v>25.54</v>
      </c>
      <c r="D394" s="1" t="s">
        <v>83</v>
      </c>
      <c r="E394" s="2">
        <v>7.2</v>
      </c>
      <c r="F394" s="2">
        <v>0.94</v>
      </c>
      <c r="G394" s="2">
        <v>0.94</v>
      </c>
      <c r="H394" s="2">
        <v>25</v>
      </c>
      <c r="I394" s="2">
        <v>32</v>
      </c>
      <c r="J394" s="2">
        <v>9</v>
      </c>
      <c r="K394" s="1" t="s">
        <v>1510</v>
      </c>
      <c r="L394" s="1" t="s">
        <v>303</v>
      </c>
      <c r="M394" s="1" t="s">
        <v>316</v>
      </c>
      <c r="N394" s="1" t="s">
        <v>172</v>
      </c>
      <c r="O394" s="1" t="s">
        <v>1511</v>
      </c>
      <c r="P394" s="1" t="s">
        <v>89</v>
      </c>
      <c r="Q394" s="1" t="s">
        <v>90</v>
      </c>
    </row>
    <row r="395" spans="1:17" x14ac:dyDescent="0.3">
      <c r="A395" s="1" t="s">
        <v>1512</v>
      </c>
      <c r="B395" s="1" t="s">
        <v>1513</v>
      </c>
      <c r="C395" s="3">
        <v>47.17</v>
      </c>
      <c r="D395" s="1" t="s">
        <v>83</v>
      </c>
      <c r="E395" s="2">
        <v>18.009</v>
      </c>
      <c r="F395" s="2">
        <v>2.1040000000000001</v>
      </c>
      <c r="G395" s="2">
        <v>2.1040000000000001</v>
      </c>
      <c r="H395" s="2">
        <v>29</v>
      </c>
      <c r="I395" s="2">
        <v>27</v>
      </c>
      <c r="J395" s="2">
        <v>23</v>
      </c>
      <c r="K395" s="1" t="s">
        <v>1514</v>
      </c>
      <c r="L395" s="1" t="s">
        <v>303</v>
      </c>
      <c r="M395" s="1" t="s">
        <v>316</v>
      </c>
      <c r="N395" s="1" t="s">
        <v>87</v>
      </c>
      <c r="O395" s="1" t="s">
        <v>1515</v>
      </c>
      <c r="P395" s="1" t="s">
        <v>89</v>
      </c>
      <c r="Q395" s="1" t="s">
        <v>90</v>
      </c>
    </row>
    <row r="396" spans="1:17" x14ac:dyDescent="0.3">
      <c r="A396" s="1" t="s">
        <v>1516</v>
      </c>
      <c r="B396" s="1" t="s">
        <v>1517</v>
      </c>
      <c r="C396" s="3">
        <v>211.09</v>
      </c>
      <c r="D396" s="1" t="s">
        <v>83</v>
      </c>
      <c r="E396" s="2">
        <v>2.73</v>
      </c>
      <c r="F396" s="2">
        <v>1.3</v>
      </c>
      <c r="G396" s="2">
        <v>1.3</v>
      </c>
      <c r="H396" s="2">
        <v>26</v>
      </c>
      <c r="I396" s="2">
        <v>15</v>
      </c>
      <c r="J396" s="2">
        <v>7</v>
      </c>
      <c r="K396" s="1" t="s">
        <v>1518</v>
      </c>
      <c r="L396" s="1" t="s">
        <v>303</v>
      </c>
      <c r="M396" s="1" t="s">
        <v>1519</v>
      </c>
      <c r="N396" s="1" t="s">
        <v>172</v>
      </c>
      <c r="O396" s="1" t="s">
        <v>1520</v>
      </c>
      <c r="P396" s="1" t="s">
        <v>89</v>
      </c>
      <c r="Q396" s="1" t="s">
        <v>90</v>
      </c>
    </row>
    <row r="397" spans="1:17" x14ac:dyDescent="0.3">
      <c r="A397" s="1" t="s">
        <v>1521</v>
      </c>
      <c r="B397" s="1" t="s">
        <v>1522</v>
      </c>
      <c r="C397" s="3">
        <v>40.85</v>
      </c>
      <c r="D397" s="1" t="s">
        <v>83</v>
      </c>
      <c r="E397" s="2">
        <v>13.26</v>
      </c>
      <c r="F397" s="2">
        <v>2.2000000000000002</v>
      </c>
      <c r="G397" s="2">
        <v>2.2000000000000002</v>
      </c>
      <c r="H397" s="2">
        <v>39</v>
      </c>
      <c r="I397" s="2">
        <v>34</v>
      </c>
      <c r="J397" s="2">
        <v>10</v>
      </c>
      <c r="K397" s="1" t="s">
        <v>1523</v>
      </c>
      <c r="L397" s="1" t="s">
        <v>303</v>
      </c>
      <c r="M397" s="1" t="s">
        <v>1519</v>
      </c>
      <c r="N397" s="1" t="s">
        <v>87</v>
      </c>
      <c r="O397" s="1" t="s">
        <v>1524</v>
      </c>
      <c r="P397" s="1" t="s">
        <v>89</v>
      </c>
      <c r="Q397" s="1" t="s">
        <v>90</v>
      </c>
    </row>
    <row r="398" spans="1:17" x14ac:dyDescent="0.3">
      <c r="A398" s="1" t="s">
        <v>1525</v>
      </c>
      <c r="B398" s="1" t="s">
        <v>1526</v>
      </c>
      <c r="C398" s="3">
        <v>151.55000000000001</v>
      </c>
      <c r="D398" s="1" t="s">
        <v>83</v>
      </c>
      <c r="E398" s="2">
        <v>3.2915000000000001</v>
      </c>
      <c r="F398" s="2">
        <v>0.85</v>
      </c>
      <c r="G398" s="2">
        <v>0.85</v>
      </c>
      <c r="H398" s="2">
        <v>26.9</v>
      </c>
      <c r="I398" s="2">
        <v>16.100000000000001</v>
      </c>
      <c r="J398" s="2">
        <v>7.6</v>
      </c>
      <c r="K398" s="1" t="s">
        <v>1527</v>
      </c>
      <c r="L398" s="1" t="s">
        <v>303</v>
      </c>
      <c r="M398" s="1" t="s">
        <v>1528</v>
      </c>
      <c r="N398" s="1" t="s">
        <v>172</v>
      </c>
      <c r="O398" s="1" t="s">
        <v>167</v>
      </c>
      <c r="P398" s="1" t="s">
        <v>89</v>
      </c>
      <c r="Q398" s="1" t="s">
        <v>90</v>
      </c>
    </row>
    <row r="399" spans="1:17" x14ac:dyDescent="0.3">
      <c r="A399" s="1" t="s">
        <v>1529</v>
      </c>
      <c r="B399" s="1" t="s">
        <v>1530</v>
      </c>
      <c r="C399" s="3">
        <v>72.36</v>
      </c>
      <c r="D399" s="1" t="s">
        <v>83</v>
      </c>
      <c r="E399" s="2">
        <v>18</v>
      </c>
      <c r="F399" s="2">
        <v>2.2749999999999999</v>
      </c>
      <c r="G399" s="2">
        <v>2.2749999999999999</v>
      </c>
      <c r="H399" s="2">
        <v>50</v>
      </c>
      <c r="I399" s="2">
        <v>40</v>
      </c>
      <c r="J399" s="2">
        <v>9</v>
      </c>
      <c r="K399" s="1" t="s">
        <v>1531</v>
      </c>
      <c r="L399" s="1" t="s">
        <v>303</v>
      </c>
      <c r="M399" s="1" t="s">
        <v>1528</v>
      </c>
      <c r="N399" s="1" t="s">
        <v>95</v>
      </c>
      <c r="O399" s="1" t="s">
        <v>167</v>
      </c>
      <c r="P399" s="1" t="s">
        <v>89</v>
      </c>
      <c r="Q399" s="1" t="s">
        <v>90</v>
      </c>
    </row>
    <row r="400" spans="1:17" x14ac:dyDescent="0.3">
      <c r="A400" s="1" t="s">
        <v>1532</v>
      </c>
      <c r="B400" s="1" t="s">
        <v>633</v>
      </c>
      <c r="C400" s="3">
        <v>173</v>
      </c>
      <c r="D400" s="1" t="s">
        <v>83</v>
      </c>
      <c r="E400" s="2">
        <v>2.73</v>
      </c>
      <c r="F400" s="2">
        <v>1.4350000000000001</v>
      </c>
      <c r="G400" s="2">
        <v>1.4350000000000001</v>
      </c>
      <c r="H400" s="2">
        <v>26</v>
      </c>
      <c r="I400" s="2">
        <v>15</v>
      </c>
      <c r="J400" s="2">
        <v>7</v>
      </c>
      <c r="K400" s="1" t="s">
        <v>1533</v>
      </c>
      <c r="L400" s="1" t="s">
        <v>303</v>
      </c>
      <c r="M400" s="1" t="s">
        <v>1534</v>
      </c>
      <c r="N400" s="1" t="s">
        <v>87</v>
      </c>
      <c r="O400" s="1" t="s">
        <v>1535</v>
      </c>
      <c r="P400" s="1" t="s">
        <v>89</v>
      </c>
      <c r="Q400" s="1" t="s">
        <v>90</v>
      </c>
    </row>
    <row r="401" spans="1:17" x14ac:dyDescent="0.3">
      <c r="A401" s="1" t="s">
        <v>1536</v>
      </c>
      <c r="B401" s="1" t="s">
        <v>1537</v>
      </c>
      <c r="C401" s="3">
        <v>147.66999999999999</v>
      </c>
      <c r="D401" s="1" t="s">
        <v>83</v>
      </c>
      <c r="E401" s="2">
        <v>2.73</v>
      </c>
      <c r="F401" s="2">
        <v>0.95499999999999996</v>
      </c>
      <c r="G401" s="2">
        <v>0.95499999999999996</v>
      </c>
      <c r="H401" s="2">
        <v>26</v>
      </c>
      <c r="I401" s="2">
        <v>15</v>
      </c>
      <c r="J401" s="2">
        <v>7</v>
      </c>
      <c r="K401" s="1" t="s">
        <v>1538</v>
      </c>
      <c r="L401" s="1" t="s">
        <v>303</v>
      </c>
      <c r="M401" s="1" t="s">
        <v>1539</v>
      </c>
      <c r="N401" s="1" t="s">
        <v>87</v>
      </c>
      <c r="O401" s="1" t="s">
        <v>1540</v>
      </c>
      <c r="P401" s="1" t="s">
        <v>89</v>
      </c>
      <c r="Q401" s="1" t="s">
        <v>90</v>
      </c>
    </row>
    <row r="402" spans="1:17" x14ac:dyDescent="0.3">
      <c r="A402" s="1" t="s">
        <v>1541</v>
      </c>
      <c r="B402" s="1" t="s">
        <v>1542</v>
      </c>
      <c r="C402" s="3">
        <v>216.12</v>
      </c>
      <c r="D402" s="1" t="s">
        <v>83</v>
      </c>
      <c r="E402" s="2">
        <v>30.87</v>
      </c>
      <c r="F402" s="2">
        <v>4.5999999999999996</v>
      </c>
      <c r="G402" s="2">
        <v>4.5999999999999996</v>
      </c>
      <c r="H402" s="2">
        <v>90</v>
      </c>
      <c r="I402" s="2">
        <v>24.5</v>
      </c>
      <c r="J402" s="2">
        <v>14</v>
      </c>
      <c r="K402" s="1" t="s">
        <v>1543</v>
      </c>
      <c r="L402" s="1" t="s">
        <v>1297</v>
      </c>
      <c r="M402" s="1" t="s">
        <v>1544</v>
      </c>
      <c r="N402" s="1" t="s">
        <v>95</v>
      </c>
      <c r="O402" s="1" t="s">
        <v>125</v>
      </c>
      <c r="P402" s="1" t="s">
        <v>89</v>
      </c>
      <c r="Q402" s="1" t="s">
        <v>90</v>
      </c>
    </row>
    <row r="403" spans="1:17" x14ac:dyDescent="0.3">
      <c r="A403" s="1" t="s">
        <v>1545</v>
      </c>
      <c r="B403" s="1" t="s">
        <v>1546</v>
      </c>
      <c r="C403" s="3">
        <v>41.26</v>
      </c>
      <c r="D403" s="1" t="s">
        <v>83</v>
      </c>
      <c r="E403" s="2">
        <v>30.87</v>
      </c>
      <c r="F403" s="2">
        <v>5.3</v>
      </c>
      <c r="G403" s="2">
        <v>5.3</v>
      </c>
      <c r="H403" s="2">
        <v>90</v>
      </c>
      <c r="I403" s="2">
        <v>24.5</v>
      </c>
      <c r="J403" s="2">
        <v>14</v>
      </c>
      <c r="K403" s="1" t="s">
        <v>1547</v>
      </c>
      <c r="L403" s="1" t="s">
        <v>1297</v>
      </c>
      <c r="M403" s="1" t="s">
        <v>1548</v>
      </c>
      <c r="N403" s="1" t="s">
        <v>87</v>
      </c>
      <c r="O403" s="1" t="s">
        <v>125</v>
      </c>
      <c r="P403" s="1" t="s">
        <v>89</v>
      </c>
      <c r="Q403" s="1" t="s">
        <v>90</v>
      </c>
    </row>
    <row r="404" spans="1:17" x14ac:dyDescent="0.3">
      <c r="A404" s="1" t="s">
        <v>1549</v>
      </c>
      <c r="B404" s="1" t="s">
        <v>1550</v>
      </c>
      <c r="C404" s="3">
        <v>73.680000000000007</v>
      </c>
      <c r="D404" s="1" t="s">
        <v>83</v>
      </c>
      <c r="E404" s="2">
        <v>26.448</v>
      </c>
      <c r="F404" s="2">
        <v>4.5</v>
      </c>
      <c r="G404" s="2">
        <v>4.5</v>
      </c>
      <c r="H404" s="2">
        <v>76</v>
      </c>
      <c r="I404" s="2">
        <v>29</v>
      </c>
      <c r="J404" s="2">
        <v>12</v>
      </c>
      <c r="K404" s="1" t="s">
        <v>1551</v>
      </c>
      <c r="L404" s="1" t="s">
        <v>1297</v>
      </c>
      <c r="M404" s="1" t="s">
        <v>1552</v>
      </c>
      <c r="N404" s="1" t="s">
        <v>107</v>
      </c>
      <c r="O404" s="1" t="s">
        <v>1553</v>
      </c>
      <c r="P404" s="1" t="s">
        <v>89</v>
      </c>
      <c r="Q404" s="1" t="s">
        <v>90</v>
      </c>
    </row>
    <row r="405" spans="1:17" x14ac:dyDescent="0.3">
      <c r="A405" s="1" t="s">
        <v>1554</v>
      </c>
      <c r="B405" s="1" t="s">
        <v>1555</v>
      </c>
      <c r="C405" s="3">
        <v>50.11</v>
      </c>
      <c r="D405" s="1" t="s">
        <v>83</v>
      </c>
      <c r="E405" s="2">
        <v>15.4</v>
      </c>
      <c r="F405" s="2">
        <v>2.6</v>
      </c>
      <c r="G405" s="2">
        <v>2.6</v>
      </c>
      <c r="H405" s="2">
        <v>40</v>
      </c>
      <c r="I405" s="2">
        <v>35</v>
      </c>
      <c r="J405" s="2">
        <v>11</v>
      </c>
      <c r="K405" s="1" t="s">
        <v>1556</v>
      </c>
      <c r="L405" s="1" t="s">
        <v>1297</v>
      </c>
      <c r="M405" s="1" t="s">
        <v>1552</v>
      </c>
      <c r="N405" s="1" t="s">
        <v>287</v>
      </c>
      <c r="O405" s="1" t="s">
        <v>1553</v>
      </c>
      <c r="P405" s="1" t="s">
        <v>89</v>
      </c>
      <c r="Q405" s="1" t="s">
        <v>90</v>
      </c>
    </row>
    <row r="406" spans="1:17" x14ac:dyDescent="0.3">
      <c r="A406" s="1" t="s">
        <v>1557</v>
      </c>
      <c r="B406" s="1" t="s">
        <v>1558</v>
      </c>
      <c r="C406" s="3">
        <v>187.65</v>
      </c>
      <c r="D406" s="1" t="s">
        <v>83</v>
      </c>
      <c r="E406" s="2">
        <v>14.625</v>
      </c>
      <c r="F406" s="2">
        <v>2.7</v>
      </c>
      <c r="G406" s="2">
        <v>2.7</v>
      </c>
      <c r="H406" s="2">
        <v>65</v>
      </c>
      <c r="I406" s="2">
        <v>25</v>
      </c>
      <c r="J406" s="2">
        <v>9</v>
      </c>
      <c r="K406" s="1" t="s">
        <v>1559</v>
      </c>
      <c r="L406" s="1" t="s">
        <v>1297</v>
      </c>
      <c r="M406" s="1" t="s">
        <v>1552</v>
      </c>
      <c r="N406" s="1" t="s">
        <v>885</v>
      </c>
      <c r="O406" s="1" t="s">
        <v>278</v>
      </c>
      <c r="P406" s="1" t="s">
        <v>89</v>
      </c>
      <c r="Q406" s="1" t="s">
        <v>90</v>
      </c>
    </row>
    <row r="407" spans="1:17" x14ac:dyDescent="0.3">
      <c r="A407" s="1" t="s">
        <v>1560</v>
      </c>
      <c r="B407" s="1" t="s">
        <v>1561</v>
      </c>
      <c r="C407" s="3">
        <v>127.66</v>
      </c>
      <c r="D407" s="1" t="s">
        <v>83</v>
      </c>
      <c r="E407" s="2">
        <v>11.16</v>
      </c>
      <c r="F407" s="2">
        <v>1.3</v>
      </c>
      <c r="G407" s="2">
        <v>1.3</v>
      </c>
      <c r="H407" s="2">
        <v>36</v>
      </c>
      <c r="I407" s="2">
        <v>31</v>
      </c>
      <c r="J407" s="2">
        <v>10</v>
      </c>
      <c r="K407" s="1" t="s">
        <v>1562</v>
      </c>
      <c r="L407" s="1" t="s">
        <v>1297</v>
      </c>
      <c r="M407" s="1" t="s">
        <v>1563</v>
      </c>
      <c r="N407" s="1" t="s">
        <v>95</v>
      </c>
      <c r="O407" s="1" t="s">
        <v>1564</v>
      </c>
      <c r="P407" s="1" t="s">
        <v>89</v>
      </c>
      <c r="Q407" s="1" t="s">
        <v>90</v>
      </c>
    </row>
    <row r="408" spans="1:17" x14ac:dyDescent="0.3">
      <c r="A408" s="1" t="s">
        <v>1565</v>
      </c>
      <c r="B408" s="1" t="s">
        <v>1566</v>
      </c>
      <c r="C408" s="3">
        <v>29.19</v>
      </c>
      <c r="D408" s="1" t="s">
        <v>83</v>
      </c>
      <c r="E408" s="2">
        <v>25.536000000000001</v>
      </c>
      <c r="F408" s="2">
        <v>3</v>
      </c>
      <c r="G408" s="2">
        <v>3</v>
      </c>
      <c r="H408" s="2">
        <v>76</v>
      </c>
      <c r="I408" s="2">
        <v>28</v>
      </c>
      <c r="J408" s="2">
        <v>12</v>
      </c>
      <c r="K408" s="1" t="s">
        <v>1567</v>
      </c>
      <c r="L408" s="1" t="s">
        <v>1297</v>
      </c>
      <c r="M408" s="1" t="s">
        <v>1563</v>
      </c>
      <c r="N408" s="1" t="s">
        <v>885</v>
      </c>
      <c r="O408" s="1" t="s">
        <v>1568</v>
      </c>
      <c r="P408" s="1" t="s">
        <v>89</v>
      </c>
      <c r="Q408" s="1" t="s">
        <v>90</v>
      </c>
    </row>
    <row r="409" spans="1:17" x14ac:dyDescent="0.3">
      <c r="A409" s="1" t="s">
        <v>1569</v>
      </c>
      <c r="B409" s="1" t="s">
        <v>380</v>
      </c>
      <c r="C409" s="3">
        <v>107.03</v>
      </c>
      <c r="D409" s="1" t="s">
        <v>83</v>
      </c>
      <c r="E409" s="2">
        <v>25.536000000000001</v>
      </c>
      <c r="F409" s="2">
        <v>2.9</v>
      </c>
      <c r="G409" s="2">
        <v>2.9</v>
      </c>
      <c r="H409" s="2">
        <v>76</v>
      </c>
      <c r="I409" s="2">
        <v>28</v>
      </c>
      <c r="J409" s="2">
        <v>12</v>
      </c>
      <c r="K409" s="1" t="s">
        <v>1570</v>
      </c>
      <c r="L409" s="1" t="s">
        <v>1297</v>
      </c>
      <c r="M409" s="1" t="s">
        <v>1571</v>
      </c>
      <c r="N409" s="1" t="s">
        <v>287</v>
      </c>
      <c r="O409" s="1" t="s">
        <v>1572</v>
      </c>
      <c r="P409" s="1" t="s">
        <v>89</v>
      </c>
      <c r="Q409" s="1" t="s">
        <v>90</v>
      </c>
    </row>
    <row r="410" spans="1:17" x14ac:dyDescent="0.3">
      <c r="A410" s="1" t="s">
        <v>16</v>
      </c>
      <c r="B410" s="1" t="s">
        <v>1573</v>
      </c>
      <c r="C410" s="3">
        <v>74.900000000000006</v>
      </c>
      <c r="D410" s="1" t="s">
        <v>83</v>
      </c>
      <c r="E410" s="2">
        <v>28.98</v>
      </c>
      <c r="F410" s="2">
        <v>3.4350000000000001</v>
      </c>
      <c r="G410" s="2">
        <v>3.4350000000000001</v>
      </c>
      <c r="H410" s="2">
        <v>90</v>
      </c>
      <c r="I410" s="2">
        <v>23</v>
      </c>
      <c r="J410" s="2">
        <v>14</v>
      </c>
      <c r="K410" s="1" t="s">
        <v>1574</v>
      </c>
      <c r="L410" s="1" t="s">
        <v>1297</v>
      </c>
      <c r="M410" s="1" t="s">
        <v>1571</v>
      </c>
      <c r="N410" s="1" t="s">
        <v>885</v>
      </c>
      <c r="O410" s="1" t="s">
        <v>1575</v>
      </c>
      <c r="P410" s="1" t="s">
        <v>89</v>
      </c>
      <c r="Q410" s="1" t="s">
        <v>90</v>
      </c>
    </row>
    <row r="411" spans="1:17" x14ac:dyDescent="0.3">
      <c r="A411" s="1" t="s">
        <v>1576</v>
      </c>
      <c r="B411" s="1" t="s">
        <v>1577</v>
      </c>
      <c r="C411" s="3">
        <v>39.380000000000003</v>
      </c>
      <c r="D411" s="1" t="s">
        <v>83</v>
      </c>
      <c r="E411" s="2">
        <v>14.625</v>
      </c>
      <c r="F411" s="2">
        <v>3.5</v>
      </c>
      <c r="G411" s="2">
        <v>3.5</v>
      </c>
      <c r="H411" s="2">
        <v>65</v>
      </c>
      <c r="I411" s="2">
        <v>25</v>
      </c>
      <c r="J411" s="2">
        <v>9</v>
      </c>
      <c r="K411" s="1" t="s">
        <v>1578</v>
      </c>
      <c r="L411" s="1" t="s">
        <v>1297</v>
      </c>
      <c r="M411" s="1" t="s">
        <v>1579</v>
      </c>
      <c r="N411" s="1" t="s">
        <v>107</v>
      </c>
      <c r="O411" s="1" t="s">
        <v>1112</v>
      </c>
      <c r="P411" s="1" t="s">
        <v>89</v>
      </c>
      <c r="Q411" s="1" t="s">
        <v>90</v>
      </c>
    </row>
    <row r="412" spans="1:17" x14ac:dyDescent="0.3">
      <c r="A412" s="1" t="s">
        <v>1580</v>
      </c>
      <c r="B412" s="1" t="s">
        <v>1581</v>
      </c>
      <c r="C412" s="3">
        <v>108.47</v>
      </c>
      <c r="D412" s="1" t="s">
        <v>83</v>
      </c>
      <c r="E412" s="2">
        <v>9.24</v>
      </c>
      <c r="F412" s="2">
        <v>2.75</v>
      </c>
      <c r="G412" s="2">
        <v>2.75</v>
      </c>
      <c r="H412" s="2">
        <v>35</v>
      </c>
      <c r="I412" s="2">
        <v>33</v>
      </c>
      <c r="J412" s="2">
        <v>8</v>
      </c>
      <c r="K412" s="1" t="s">
        <v>1582</v>
      </c>
      <c r="L412" s="1" t="s">
        <v>1297</v>
      </c>
      <c r="M412" s="1" t="s">
        <v>1579</v>
      </c>
      <c r="N412" s="1" t="s">
        <v>287</v>
      </c>
      <c r="O412" s="1" t="s">
        <v>146</v>
      </c>
      <c r="P412" s="1" t="s">
        <v>89</v>
      </c>
      <c r="Q412" s="1" t="s">
        <v>90</v>
      </c>
    </row>
    <row r="413" spans="1:17" x14ac:dyDescent="0.3">
      <c r="A413" s="1" t="s">
        <v>1583</v>
      </c>
      <c r="B413" s="1" t="s">
        <v>911</v>
      </c>
      <c r="C413" s="3">
        <v>68.56</v>
      </c>
      <c r="D413" s="1" t="s">
        <v>83</v>
      </c>
      <c r="E413" s="2">
        <v>30.24</v>
      </c>
      <c r="F413" s="2">
        <v>4.8</v>
      </c>
      <c r="G413" s="2">
        <v>4.8</v>
      </c>
      <c r="H413" s="2">
        <v>90</v>
      </c>
      <c r="I413" s="2">
        <v>24</v>
      </c>
      <c r="J413" s="2">
        <v>14</v>
      </c>
      <c r="K413" s="1" t="s">
        <v>1584</v>
      </c>
      <c r="L413" s="1" t="s">
        <v>1297</v>
      </c>
      <c r="M413" s="1" t="s">
        <v>1579</v>
      </c>
      <c r="N413" s="1" t="s">
        <v>885</v>
      </c>
      <c r="O413" s="1" t="s">
        <v>142</v>
      </c>
      <c r="P413" s="1" t="s">
        <v>89</v>
      </c>
      <c r="Q413" s="1" t="s">
        <v>90</v>
      </c>
    </row>
    <row r="414" spans="1:17" x14ac:dyDescent="0.3">
      <c r="A414" s="1" t="s">
        <v>1585</v>
      </c>
      <c r="B414" s="1" t="s">
        <v>1586</v>
      </c>
      <c r="C414" s="3">
        <v>142.6</v>
      </c>
      <c r="D414" s="1" t="s">
        <v>83</v>
      </c>
      <c r="E414" s="2">
        <v>46.2</v>
      </c>
      <c r="F414" s="2">
        <v>2.16</v>
      </c>
      <c r="G414" s="2">
        <v>2.16</v>
      </c>
      <c r="H414" s="2">
        <v>55</v>
      </c>
      <c r="I414" s="2">
        <v>40</v>
      </c>
      <c r="J414" s="2">
        <v>21</v>
      </c>
      <c r="K414" s="1" t="s">
        <v>1587</v>
      </c>
      <c r="L414" s="1" t="s">
        <v>1297</v>
      </c>
      <c r="M414" s="1" t="s">
        <v>1588</v>
      </c>
      <c r="N414" s="1" t="s">
        <v>87</v>
      </c>
      <c r="O414" s="1" t="s">
        <v>1589</v>
      </c>
      <c r="P414" s="1" t="s">
        <v>89</v>
      </c>
      <c r="Q414" s="1" t="s">
        <v>90</v>
      </c>
    </row>
    <row r="415" spans="1:17" x14ac:dyDescent="0.3">
      <c r="A415" s="1" t="s">
        <v>1590</v>
      </c>
      <c r="B415" s="1" t="s">
        <v>1591</v>
      </c>
      <c r="C415" s="3">
        <v>32.68</v>
      </c>
      <c r="D415" s="1" t="s">
        <v>83</v>
      </c>
      <c r="E415" s="2">
        <v>48.216000000000001</v>
      </c>
      <c r="F415" s="2">
        <v>4.5</v>
      </c>
      <c r="G415" s="2">
        <v>4.5</v>
      </c>
      <c r="H415" s="2">
        <v>56</v>
      </c>
      <c r="I415" s="2">
        <v>41</v>
      </c>
      <c r="J415" s="2">
        <v>21</v>
      </c>
      <c r="K415" s="1" t="s">
        <v>1592</v>
      </c>
      <c r="L415" s="1" t="s">
        <v>1297</v>
      </c>
      <c r="M415" s="1" t="s">
        <v>1593</v>
      </c>
      <c r="N415" s="1" t="s">
        <v>107</v>
      </c>
      <c r="O415" s="1" t="s">
        <v>167</v>
      </c>
      <c r="P415" s="1" t="s">
        <v>89</v>
      </c>
      <c r="Q415" s="1" t="s">
        <v>90</v>
      </c>
    </row>
    <row r="416" spans="1:17" x14ac:dyDescent="0.3">
      <c r="A416" s="1" t="s">
        <v>1594</v>
      </c>
      <c r="B416" s="1" t="s">
        <v>1595</v>
      </c>
      <c r="C416" s="3">
        <v>99.22</v>
      </c>
      <c r="D416" s="1" t="s">
        <v>83</v>
      </c>
      <c r="E416" s="2">
        <v>46.2</v>
      </c>
      <c r="F416" s="2">
        <v>2.1349999999999998</v>
      </c>
      <c r="G416" s="2">
        <v>2.1349999999999998</v>
      </c>
      <c r="H416" s="2">
        <v>55</v>
      </c>
      <c r="I416" s="2">
        <v>40</v>
      </c>
      <c r="J416" s="2">
        <v>21</v>
      </c>
      <c r="K416" s="1" t="s">
        <v>1596</v>
      </c>
      <c r="L416" s="1" t="s">
        <v>1297</v>
      </c>
      <c r="M416" s="1" t="s">
        <v>1593</v>
      </c>
      <c r="N416" s="1" t="s">
        <v>885</v>
      </c>
      <c r="O416" s="1" t="s">
        <v>167</v>
      </c>
      <c r="P416" s="1" t="s">
        <v>89</v>
      </c>
      <c r="Q416" s="1" t="s">
        <v>90</v>
      </c>
    </row>
    <row r="417" spans="1:17" x14ac:dyDescent="0.3">
      <c r="A417" s="1" t="s">
        <v>1597</v>
      </c>
      <c r="B417" s="1" t="s">
        <v>1598</v>
      </c>
      <c r="C417" s="3">
        <v>163.95</v>
      </c>
      <c r="D417" s="1" t="s">
        <v>83</v>
      </c>
      <c r="E417" s="2">
        <v>25.536000000000001</v>
      </c>
      <c r="F417" s="2">
        <v>2.16</v>
      </c>
      <c r="G417" s="2">
        <v>2.16</v>
      </c>
      <c r="H417" s="2">
        <v>76</v>
      </c>
      <c r="I417" s="2">
        <v>28</v>
      </c>
      <c r="J417" s="2">
        <v>12</v>
      </c>
      <c r="K417" s="1" t="s">
        <v>1599</v>
      </c>
      <c r="L417" s="1" t="s">
        <v>1297</v>
      </c>
      <c r="M417" s="1" t="s">
        <v>1600</v>
      </c>
      <c r="N417" s="1" t="s">
        <v>95</v>
      </c>
      <c r="O417" s="1" t="s">
        <v>1601</v>
      </c>
      <c r="P417" s="1" t="s">
        <v>89</v>
      </c>
      <c r="Q417" s="1" t="s">
        <v>90</v>
      </c>
    </row>
    <row r="418" spans="1:17" x14ac:dyDescent="0.3">
      <c r="A418" s="1" t="s">
        <v>1602</v>
      </c>
      <c r="B418" s="1" t="s">
        <v>1603</v>
      </c>
      <c r="C418" s="3">
        <v>217.8</v>
      </c>
      <c r="D418" s="1" t="s">
        <v>83</v>
      </c>
      <c r="E418" s="2">
        <v>47.354999999999997</v>
      </c>
      <c r="F418" s="2">
        <v>3.5</v>
      </c>
      <c r="G418" s="2">
        <v>3.5</v>
      </c>
      <c r="H418" s="2">
        <v>55</v>
      </c>
      <c r="I418" s="2">
        <v>41</v>
      </c>
      <c r="J418" s="2">
        <v>21</v>
      </c>
      <c r="K418" s="1" t="s">
        <v>1604</v>
      </c>
      <c r="L418" s="1" t="s">
        <v>1297</v>
      </c>
      <c r="M418" s="1" t="s">
        <v>1600</v>
      </c>
      <c r="N418" s="1" t="s">
        <v>95</v>
      </c>
      <c r="O418" s="1" t="s">
        <v>1388</v>
      </c>
      <c r="P418" s="1" t="s">
        <v>89</v>
      </c>
      <c r="Q418" s="1" t="s">
        <v>90</v>
      </c>
    </row>
    <row r="419" spans="1:17" x14ac:dyDescent="0.3">
      <c r="A419" s="1" t="s">
        <v>1605</v>
      </c>
      <c r="B419" s="1" t="s">
        <v>1606</v>
      </c>
      <c r="C419" s="3">
        <v>219.78</v>
      </c>
      <c r="D419" s="1" t="s">
        <v>83</v>
      </c>
      <c r="E419" s="2">
        <v>14.9175</v>
      </c>
      <c r="F419" s="2">
        <v>3.65</v>
      </c>
      <c r="G419" s="2">
        <v>3.65</v>
      </c>
      <c r="H419" s="2">
        <v>65</v>
      </c>
      <c r="I419" s="2">
        <v>25.5</v>
      </c>
      <c r="J419" s="2">
        <v>9</v>
      </c>
      <c r="K419" s="1" t="s">
        <v>1607</v>
      </c>
      <c r="L419" s="1" t="s">
        <v>1297</v>
      </c>
      <c r="M419" s="1" t="s">
        <v>1600</v>
      </c>
      <c r="N419" s="1" t="s">
        <v>885</v>
      </c>
      <c r="O419" s="1" t="s">
        <v>1608</v>
      </c>
      <c r="P419" s="1" t="s">
        <v>89</v>
      </c>
      <c r="Q419" s="1" t="s">
        <v>90</v>
      </c>
    </row>
    <row r="420" spans="1:17" x14ac:dyDescent="0.3">
      <c r="A420" s="1" t="s">
        <v>1609</v>
      </c>
      <c r="B420" s="1" t="s">
        <v>1610</v>
      </c>
      <c r="C420" s="3">
        <v>27.4</v>
      </c>
      <c r="D420" s="1" t="s">
        <v>83</v>
      </c>
      <c r="E420" s="2">
        <v>8.4644999999999992</v>
      </c>
      <c r="F420" s="2">
        <v>1.65</v>
      </c>
      <c r="G420" s="2">
        <v>1.65</v>
      </c>
      <c r="H420" s="2">
        <v>33</v>
      </c>
      <c r="I420" s="2">
        <v>27</v>
      </c>
      <c r="J420" s="2">
        <v>9.5</v>
      </c>
      <c r="K420" s="1" t="s">
        <v>1611</v>
      </c>
      <c r="L420" s="1" t="s">
        <v>1612</v>
      </c>
      <c r="M420" s="1" t="s">
        <v>1613</v>
      </c>
      <c r="N420" s="1" t="s">
        <v>87</v>
      </c>
      <c r="O420" s="1" t="s">
        <v>146</v>
      </c>
      <c r="P420" s="1" t="s">
        <v>89</v>
      </c>
      <c r="Q420" s="1" t="s">
        <v>90</v>
      </c>
    </row>
    <row r="421" spans="1:17" x14ac:dyDescent="0.3">
      <c r="A421" s="1" t="s">
        <v>1614</v>
      </c>
      <c r="B421" s="1" t="s">
        <v>1615</v>
      </c>
      <c r="C421" s="3">
        <v>27.4</v>
      </c>
      <c r="D421" s="1" t="s">
        <v>83</v>
      </c>
      <c r="E421" s="2">
        <v>13.272</v>
      </c>
      <c r="F421" s="2">
        <v>1.75</v>
      </c>
      <c r="G421" s="2">
        <v>1.75</v>
      </c>
      <c r="H421" s="2">
        <v>39.5</v>
      </c>
      <c r="I421" s="2">
        <v>28</v>
      </c>
      <c r="J421" s="2">
        <v>12</v>
      </c>
      <c r="K421" s="1" t="s">
        <v>1616</v>
      </c>
      <c r="L421" s="1" t="s">
        <v>1617</v>
      </c>
      <c r="M421" s="1" t="s">
        <v>1618</v>
      </c>
      <c r="N421" s="1" t="s">
        <v>87</v>
      </c>
      <c r="O421" s="1" t="s">
        <v>150</v>
      </c>
      <c r="P421" s="1" t="s">
        <v>89</v>
      </c>
      <c r="Q421" s="1" t="s">
        <v>90</v>
      </c>
    </row>
    <row r="422" spans="1:17" x14ac:dyDescent="0.3">
      <c r="A422" s="1" t="s">
        <v>1619</v>
      </c>
      <c r="B422" s="1" t="s">
        <v>1620</v>
      </c>
      <c r="C422" s="3">
        <v>27.4</v>
      </c>
      <c r="D422" s="1" t="s">
        <v>83</v>
      </c>
      <c r="E422" s="2">
        <v>2.73</v>
      </c>
      <c r="F422" s="2">
        <v>0.61699999999999999</v>
      </c>
      <c r="G422" s="2">
        <v>0.61699999999999999</v>
      </c>
      <c r="H422" s="2">
        <v>26</v>
      </c>
      <c r="I422" s="2">
        <v>15</v>
      </c>
      <c r="J422" s="2">
        <v>7</v>
      </c>
      <c r="K422" s="1" t="s">
        <v>1621</v>
      </c>
      <c r="L422" s="1" t="s">
        <v>1622</v>
      </c>
      <c r="M422" s="1" t="s">
        <v>1623</v>
      </c>
      <c r="N422" s="1" t="s">
        <v>1189</v>
      </c>
      <c r="O422" s="1" t="s">
        <v>1624</v>
      </c>
      <c r="P422" s="1" t="s">
        <v>89</v>
      </c>
      <c r="Q422" s="1" t="s">
        <v>90</v>
      </c>
    </row>
    <row r="423" spans="1:17" x14ac:dyDescent="0.3">
      <c r="A423" s="1" t="s">
        <v>1625</v>
      </c>
      <c r="B423" s="1" t="s">
        <v>1626</v>
      </c>
      <c r="C423" s="3">
        <v>27.4</v>
      </c>
      <c r="D423" s="1" t="s">
        <v>83</v>
      </c>
      <c r="E423" s="2">
        <v>9.5139999999999993</v>
      </c>
      <c r="F423" s="2">
        <v>1.7</v>
      </c>
      <c r="G423" s="2">
        <v>1.7</v>
      </c>
      <c r="H423" s="2">
        <v>35.5</v>
      </c>
      <c r="I423" s="2">
        <v>33.5</v>
      </c>
      <c r="J423" s="2">
        <v>8</v>
      </c>
      <c r="K423" s="1" t="s">
        <v>1627</v>
      </c>
      <c r="L423" s="1" t="s">
        <v>1628</v>
      </c>
      <c r="M423" s="1" t="s">
        <v>1629</v>
      </c>
      <c r="N423" s="1" t="s">
        <v>95</v>
      </c>
      <c r="O423" s="1" t="s">
        <v>102</v>
      </c>
      <c r="P423" s="1" t="s">
        <v>89</v>
      </c>
      <c r="Q423" s="1" t="s">
        <v>90</v>
      </c>
    </row>
    <row r="424" spans="1:17" x14ac:dyDescent="0.3">
      <c r="A424" s="1" t="s">
        <v>1630</v>
      </c>
      <c r="B424" s="1" t="s">
        <v>1631</v>
      </c>
      <c r="C424" s="3">
        <v>27.4</v>
      </c>
      <c r="D424" s="1" t="s">
        <v>83</v>
      </c>
      <c r="E424" s="2">
        <v>20.748000000000001</v>
      </c>
      <c r="F424" s="2">
        <v>2.9</v>
      </c>
      <c r="G424" s="2">
        <v>2.9</v>
      </c>
      <c r="H424" s="2">
        <v>52</v>
      </c>
      <c r="I424" s="2">
        <v>42</v>
      </c>
      <c r="J424" s="2">
        <v>9.5</v>
      </c>
      <c r="K424" s="1" t="s">
        <v>1632</v>
      </c>
      <c r="L424" s="1" t="s">
        <v>1628</v>
      </c>
      <c r="M424" s="1" t="s">
        <v>1633</v>
      </c>
      <c r="N424" s="1" t="s">
        <v>87</v>
      </c>
      <c r="O424" s="1" t="s">
        <v>125</v>
      </c>
      <c r="P424" s="1" t="s">
        <v>89</v>
      </c>
      <c r="Q424" s="1" t="s">
        <v>90</v>
      </c>
    </row>
    <row r="425" spans="1:17" x14ac:dyDescent="0.3">
      <c r="A425" s="1" t="s">
        <v>1634</v>
      </c>
      <c r="B425" s="1" t="s">
        <v>1635</v>
      </c>
      <c r="C425" s="3">
        <v>27.4</v>
      </c>
      <c r="D425" s="1" t="s">
        <v>83</v>
      </c>
      <c r="E425" s="2">
        <v>10.89</v>
      </c>
      <c r="F425" s="2">
        <v>1.4350000000000001</v>
      </c>
      <c r="G425" s="2">
        <v>1.4350000000000001</v>
      </c>
      <c r="H425" s="2">
        <v>33</v>
      </c>
      <c r="I425" s="2">
        <v>33</v>
      </c>
      <c r="J425" s="2">
        <v>10</v>
      </c>
      <c r="K425" s="1" t="s">
        <v>1636</v>
      </c>
      <c r="L425" s="1" t="s">
        <v>1297</v>
      </c>
      <c r="M425" s="1" t="s">
        <v>1455</v>
      </c>
      <c r="N425" s="1" t="s">
        <v>87</v>
      </c>
      <c r="O425" s="1" t="s">
        <v>1637</v>
      </c>
      <c r="P425" s="1" t="s">
        <v>89</v>
      </c>
      <c r="Q425" s="1" t="s">
        <v>90</v>
      </c>
    </row>
    <row r="426" spans="1:17" x14ac:dyDescent="0.3">
      <c r="A426" s="1" t="s">
        <v>1638</v>
      </c>
      <c r="B426" s="1" t="s">
        <v>1639</v>
      </c>
      <c r="C426" s="3">
        <v>27.4</v>
      </c>
      <c r="D426" s="1" t="s">
        <v>83</v>
      </c>
      <c r="E426" s="2">
        <v>3.335</v>
      </c>
      <c r="F426" s="2">
        <v>1.22</v>
      </c>
      <c r="G426" s="2">
        <v>1.22</v>
      </c>
      <c r="H426" s="2">
        <v>29</v>
      </c>
      <c r="I426" s="2">
        <v>23</v>
      </c>
      <c r="J426" s="2">
        <v>5</v>
      </c>
      <c r="K426" s="1" t="s">
        <v>1640</v>
      </c>
      <c r="L426" s="1" t="s">
        <v>1243</v>
      </c>
      <c r="M426" s="1" t="s">
        <v>1433</v>
      </c>
      <c r="N426" s="1" t="s">
        <v>87</v>
      </c>
      <c r="O426" s="1" t="s">
        <v>1641</v>
      </c>
      <c r="P426" s="1" t="s">
        <v>89</v>
      </c>
      <c r="Q426" s="1" t="s">
        <v>90</v>
      </c>
    </row>
    <row r="427" spans="1:17" x14ac:dyDescent="0.3">
      <c r="A427" s="1" t="s">
        <v>1642</v>
      </c>
      <c r="B427" s="1" t="s">
        <v>1643</v>
      </c>
      <c r="C427" s="3">
        <v>27.4</v>
      </c>
      <c r="D427" s="1" t="s">
        <v>83</v>
      </c>
      <c r="E427" s="2">
        <v>19.277999999999999</v>
      </c>
      <c r="F427" s="2">
        <v>2.7</v>
      </c>
      <c r="G427" s="2">
        <v>2.7</v>
      </c>
      <c r="H427" s="2">
        <v>51</v>
      </c>
      <c r="I427" s="2">
        <v>42</v>
      </c>
      <c r="J427" s="2">
        <v>9</v>
      </c>
      <c r="K427" s="1" t="s">
        <v>1644</v>
      </c>
      <c r="L427" s="1" t="s">
        <v>1645</v>
      </c>
      <c r="M427" s="1" t="s">
        <v>1646</v>
      </c>
      <c r="N427" s="1" t="s">
        <v>87</v>
      </c>
      <c r="O427" s="1" t="s">
        <v>1647</v>
      </c>
      <c r="P427" s="1" t="s">
        <v>89</v>
      </c>
      <c r="Q427" s="1" t="s">
        <v>90</v>
      </c>
    </row>
    <row r="428" spans="1:17" x14ac:dyDescent="0.3">
      <c r="A428" s="1" t="s">
        <v>1648</v>
      </c>
      <c r="B428" s="1" t="s">
        <v>1649</v>
      </c>
      <c r="C428" s="3">
        <v>27.4</v>
      </c>
      <c r="D428" s="1" t="s">
        <v>83</v>
      </c>
      <c r="E428" s="2">
        <v>13.26</v>
      </c>
      <c r="F428" s="2">
        <v>1.75</v>
      </c>
      <c r="G428" s="2">
        <v>1.75</v>
      </c>
      <c r="H428" s="2">
        <v>39</v>
      </c>
      <c r="I428" s="2">
        <v>34</v>
      </c>
      <c r="J428" s="2">
        <v>10</v>
      </c>
      <c r="K428" s="1" t="s">
        <v>1650</v>
      </c>
      <c r="L428" s="1" t="s">
        <v>1645</v>
      </c>
      <c r="M428" s="1" t="s">
        <v>1651</v>
      </c>
      <c r="N428" s="1" t="s">
        <v>1189</v>
      </c>
      <c r="O428" s="1" t="s">
        <v>1652</v>
      </c>
      <c r="P428" s="1" t="s">
        <v>89</v>
      </c>
      <c r="Q428" s="1" t="s">
        <v>90</v>
      </c>
    </row>
    <row r="429" spans="1:17" x14ac:dyDescent="0.3">
      <c r="A429" s="1" t="s">
        <v>1653</v>
      </c>
      <c r="B429" s="1" t="s">
        <v>1654</v>
      </c>
      <c r="C429" s="3">
        <v>27.4</v>
      </c>
      <c r="D429" s="1" t="s">
        <v>83</v>
      </c>
      <c r="E429" s="2">
        <v>13.26</v>
      </c>
      <c r="F429" s="2">
        <v>3</v>
      </c>
      <c r="G429" s="2">
        <v>3</v>
      </c>
      <c r="H429" s="2">
        <v>39</v>
      </c>
      <c r="I429" s="2">
        <v>34</v>
      </c>
      <c r="J429" s="2">
        <v>10</v>
      </c>
      <c r="K429" s="1" t="s">
        <v>1655</v>
      </c>
      <c r="L429" s="1" t="s">
        <v>1645</v>
      </c>
      <c r="M429" s="1" t="s">
        <v>1656</v>
      </c>
      <c r="N429" s="1" t="s">
        <v>87</v>
      </c>
      <c r="O429" s="1" t="s">
        <v>1657</v>
      </c>
      <c r="P429" s="1" t="s">
        <v>89</v>
      </c>
      <c r="Q429" s="1" t="s">
        <v>90</v>
      </c>
    </row>
    <row r="430" spans="1:17" x14ac:dyDescent="0.3">
      <c r="A430" s="1" t="s">
        <v>1658</v>
      </c>
      <c r="B430" s="1" t="s">
        <v>1659</v>
      </c>
      <c r="C430" s="3">
        <v>27.4</v>
      </c>
      <c r="D430" s="1" t="s">
        <v>83</v>
      </c>
      <c r="E430" s="2">
        <v>28.98</v>
      </c>
      <c r="F430" s="2">
        <v>3</v>
      </c>
      <c r="G430" s="2">
        <v>3</v>
      </c>
      <c r="H430" s="2">
        <v>90</v>
      </c>
      <c r="I430" s="2">
        <v>23</v>
      </c>
      <c r="J430" s="2">
        <v>14</v>
      </c>
      <c r="K430" s="1" t="s">
        <v>1660</v>
      </c>
      <c r="L430" s="1" t="s">
        <v>1645</v>
      </c>
      <c r="M430" s="1" t="s">
        <v>1661</v>
      </c>
      <c r="N430" s="1" t="s">
        <v>1189</v>
      </c>
      <c r="O430" s="1" t="s">
        <v>1662</v>
      </c>
      <c r="P430" s="1" t="s">
        <v>89</v>
      </c>
      <c r="Q430" s="1" t="s">
        <v>90</v>
      </c>
    </row>
    <row r="431" spans="1:17" x14ac:dyDescent="0.3">
      <c r="A431" s="1" t="s">
        <v>1663</v>
      </c>
      <c r="B431" s="1" t="s">
        <v>1664</v>
      </c>
      <c r="C431" s="3">
        <v>27.4</v>
      </c>
      <c r="D431" s="1" t="s">
        <v>83</v>
      </c>
      <c r="E431" s="2">
        <v>14.625</v>
      </c>
      <c r="F431" s="2">
        <v>1.635</v>
      </c>
      <c r="G431" s="2">
        <v>1.635</v>
      </c>
      <c r="H431" s="2">
        <v>65</v>
      </c>
      <c r="I431" s="2">
        <v>25</v>
      </c>
      <c r="J431" s="2">
        <v>9</v>
      </c>
      <c r="K431" s="1" t="s">
        <v>95</v>
      </c>
      <c r="L431" s="1" t="s">
        <v>1645</v>
      </c>
      <c r="M431" s="1" t="s">
        <v>1665</v>
      </c>
      <c r="N431" s="1" t="s">
        <v>87</v>
      </c>
      <c r="O431" s="1" t="s">
        <v>1666</v>
      </c>
      <c r="P431" s="1" t="s">
        <v>89</v>
      </c>
      <c r="Q431" s="1" t="s">
        <v>90</v>
      </c>
    </row>
    <row r="432" spans="1:17" x14ac:dyDescent="0.3">
      <c r="A432" s="1" t="s">
        <v>1667</v>
      </c>
      <c r="B432" s="1" t="s">
        <v>1668</v>
      </c>
      <c r="C432" s="3">
        <v>36.06</v>
      </c>
      <c r="D432" s="1" t="s">
        <v>83</v>
      </c>
      <c r="E432" s="2">
        <v>25.536000000000001</v>
      </c>
      <c r="F432" s="2">
        <v>2.2669999999999999</v>
      </c>
      <c r="G432" s="2">
        <v>2.2669999999999999</v>
      </c>
      <c r="H432" s="2">
        <v>76</v>
      </c>
      <c r="I432" s="2">
        <v>28</v>
      </c>
      <c r="J432" s="2">
        <v>12</v>
      </c>
      <c r="K432" s="1" t="s">
        <v>1669</v>
      </c>
      <c r="L432" s="1" t="s">
        <v>1670</v>
      </c>
      <c r="M432" s="1" t="s">
        <v>1671</v>
      </c>
      <c r="N432" s="1" t="s">
        <v>87</v>
      </c>
      <c r="O432" s="1" t="s">
        <v>1672</v>
      </c>
      <c r="P432" s="1" t="s">
        <v>89</v>
      </c>
      <c r="Q432" s="1" t="s">
        <v>90</v>
      </c>
    </row>
    <row r="433" spans="1:17" x14ac:dyDescent="0.3">
      <c r="A433" s="1" t="s">
        <v>1673</v>
      </c>
      <c r="B433" s="1" t="s">
        <v>1674</v>
      </c>
      <c r="C433" s="3">
        <v>27.4</v>
      </c>
      <c r="D433" s="1" t="s">
        <v>83</v>
      </c>
      <c r="E433" s="2">
        <v>3.6720000000000002</v>
      </c>
      <c r="F433" s="2">
        <v>3.7</v>
      </c>
      <c r="G433" s="2">
        <v>3.7</v>
      </c>
      <c r="H433" s="2">
        <v>27</v>
      </c>
      <c r="I433" s="2">
        <v>17</v>
      </c>
      <c r="J433" s="2">
        <v>8</v>
      </c>
      <c r="K433" s="1" t="s">
        <v>1675</v>
      </c>
      <c r="L433" s="1" t="s">
        <v>1670</v>
      </c>
      <c r="M433" s="1" t="s">
        <v>1676</v>
      </c>
      <c r="N433" s="1" t="s">
        <v>87</v>
      </c>
      <c r="O433" s="1" t="s">
        <v>1677</v>
      </c>
      <c r="P433" s="1" t="s">
        <v>89</v>
      </c>
      <c r="Q433" s="1" t="s">
        <v>90</v>
      </c>
    </row>
    <row r="434" spans="1:17" x14ac:dyDescent="0.3">
      <c r="A434" s="1" t="s">
        <v>1678</v>
      </c>
      <c r="B434" s="1" t="s">
        <v>1679</v>
      </c>
      <c r="C434" s="3">
        <v>27.4</v>
      </c>
      <c r="D434" s="1" t="s">
        <v>83</v>
      </c>
      <c r="E434" s="2">
        <v>14.625</v>
      </c>
      <c r="F434" s="2">
        <v>2.105</v>
      </c>
      <c r="G434" s="2">
        <v>2.105</v>
      </c>
      <c r="H434" s="2">
        <v>65</v>
      </c>
      <c r="I434" s="2">
        <v>25</v>
      </c>
      <c r="J434" s="2">
        <v>9</v>
      </c>
      <c r="K434" s="1" t="s">
        <v>1680</v>
      </c>
      <c r="L434" s="1" t="s">
        <v>1681</v>
      </c>
      <c r="M434" s="1" t="s">
        <v>1682</v>
      </c>
      <c r="N434" s="1" t="s">
        <v>885</v>
      </c>
      <c r="O434" s="1" t="s">
        <v>1683</v>
      </c>
      <c r="P434" s="1" t="s">
        <v>89</v>
      </c>
      <c r="Q434" s="1" t="s">
        <v>90</v>
      </c>
    </row>
    <row r="435" spans="1:17" x14ac:dyDescent="0.3">
      <c r="A435" s="1" t="s">
        <v>1684</v>
      </c>
      <c r="B435" s="1" t="s">
        <v>1685</v>
      </c>
      <c r="C435" s="3">
        <v>27.4</v>
      </c>
      <c r="D435" s="1" t="s">
        <v>83</v>
      </c>
      <c r="E435" s="2">
        <v>14.625</v>
      </c>
      <c r="F435" s="2">
        <v>2.4</v>
      </c>
      <c r="G435" s="2">
        <v>2.4</v>
      </c>
      <c r="H435" s="2">
        <v>65</v>
      </c>
      <c r="I435" s="2">
        <v>25</v>
      </c>
      <c r="J435" s="2">
        <v>9</v>
      </c>
      <c r="K435" s="1" t="s">
        <v>1686</v>
      </c>
      <c r="L435" s="1" t="s">
        <v>1681</v>
      </c>
      <c r="M435" s="1" t="s">
        <v>1687</v>
      </c>
      <c r="N435" s="1" t="s">
        <v>885</v>
      </c>
      <c r="O435" s="1" t="s">
        <v>1688</v>
      </c>
      <c r="P435" s="1" t="s">
        <v>89</v>
      </c>
      <c r="Q435" s="1" t="s">
        <v>90</v>
      </c>
    </row>
    <row r="436" spans="1:17" x14ac:dyDescent="0.3">
      <c r="A436" s="1" t="s">
        <v>1689</v>
      </c>
      <c r="B436" s="1" t="s">
        <v>1690</v>
      </c>
      <c r="C436" s="3">
        <v>27.4</v>
      </c>
      <c r="D436" s="1" t="s">
        <v>83</v>
      </c>
      <c r="E436" s="2">
        <v>14.625</v>
      </c>
      <c r="F436" s="2">
        <v>1.67</v>
      </c>
      <c r="G436" s="2">
        <v>1.67</v>
      </c>
      <c r="H436" s="2">
        <v>65</v>
      </c>
      <c r="I436" s="2">
        <v>25</v>
      </c>
      <c r="J436" s="2">
        <v>9</v>
      </c>
      <c r="K436" s="1" t="s">
        <v>1691</v>
      </c>
      <c r="L436" s="1" t="s">
        <v>1681</v>
      </c>
      <c r="M436" s="1" t="s">
        <v>1692</v>
      </c>
      <c r="N436" s="1" t="s">
        <v>885</v>
      </c>
      <c r="O436" s="1" t="s">
        <v>1693</v>
      </c>
      <c r="P436" s="1" t="s">
        <v>89</v>
      </c>
      <c r="Q436" s="1" t="s">
        <v>90</v>
      </c>
    </row>
    <row r="437" spans="1:17" x14ac:dyDescent="0.3">
      <c r="A437" s="1" t="s">
        <v>1694</v>
      </c>
      <c r="B437" s="1" t="s">
        <v>1695</v>
      </c>
      <c r="C437" s="3">
        <v>27.4</v>
      </c>
      <c r="D437" s="1" t="s">
        <v>83</v>
      </c>
      <c r="E437" s="2">
        <v>25.536000000000001</v>
      </c>
      <c r="F437" s="2">
        <v>3.3</v>
      </c>
      <c r="G437" s="2">
        <v>3.3</v>
      </c>
      <c r="H437" s="2">
        <v>76</v>
      </c>
      <c r="I437" s="2">
        <v>28</v>
      </c>
      <c r="J437" s="2">
        <v>12</v>
      </c>
      <c r="K437" s="1" t="s">
        <v>1696</v>
      </c>
      <c r="L437" s="1" t="s">
        <v>1681</v>
      </c>
      <c r="M437" s="1" t="s">
        <v>1697</v>
      </c>
      <c r="N437" s="1" t="s">
        <v>981</v>
      </c>
      <c r="O437" s="1" t="s">
        <v>1698</v>
      </c>
      <c r="P437" s="1" t="s">
        <v>89</v>
      </c>
      <c r="Q437" s="1" t="s">
        <v>90</v>
      </c>
    </row>
    <row r="438" spans="1:17" x14ac:dyDescent="0.3">
      <c r="A438" s="1" t="s">
        <v>1699</v>
      </c>
      <c r="B438" s="1" t="s">
        <v>1700</v>
      </c>
      <c r="C438" s="3">
        <v>48</v>
      </c>
      <c r="D438" s="1" t="s">
        <v>83</v>
      </c>
      <c r="E438" s="2">
        <v>25.536000000000001</v>
      </c>
      <c r="F438" s="2">
        <v>2.4390000000000001</v>
      </c>
      <c r="G438" s="2">
        <v>2.4390000000000001</v>
      </c>
      <c r="H438" s="2">
        <v>76</v>
      </c>
      <c r="I438" s="2">
        <v>28</v>
      </c>
      <c r="J438" s="2">
        <v>12</v>
      </c>
      <c r="K438" s="1" t="s">
        <v>1701</v>
      </c>
      <c r="L438" s="1" t="s">
        <v>1681</v>
      </c>
      <c r="M438" s="1" t="s">
        <v>1702</v>
      </c>
      <c r="N438" s="1" t="s">
        <v>885</v>
      </c>
      <c r="O438" s="1" t="s">
        <v>1703</v>
      </c>
      <c r="P438" s="1" t="s">
        <v>89</v>
      </c>
      <c r="Q438" s="1" t="s">
        <v>90</v>
      </c>
    </row>
    <row r="439" spans="1:17" x14ac:dyDescent="0.3">
      <c r="A439" s="1" t="s">
        <v>1704</v>
      </c>
      <c r="B439" s="1" t="s">
        <v>1705</v>
      </c>
      <c r="C439" s="3">
        <v>49</v>
      </c>
      <c r="D439" s="1" t="s">
        <v>83</v>
      </c>
      <c r="E439" s="2">
        <v>9.24</v>
      </c>
      <c r="F439" s="2">
        <v>2</v>
      </c>
      <c r="G439" s="2">
        <v>2</v>
      </c>
      <c r="H439" s="2">
        <v>35</v>
      </c>
      <c r="I439" s="2">
        <v>33</v>
      </c>
      <c r="J439" s="2">
        <v>8</v>
      </c>
      <c r="K439" s="1" t="s">
        <v>1706</v>
      </c>
      <c r="L439" s="1" t="s">
        <v>1681</v>
      </c>
      <c r="M439" s="1" t="s">
        <v>1707</v>
      </c>
      <c r="N439" s="1" t="s">
        <v>172</v>
      </c>
      <c r="O439" s="1" t="s">
        <v>1708</v>
      </c>
      <c r="P439" s="1" t="s">
        <v>89</v>
      </c>
      <c r="Q439" s="1" t="s">
        <v>90</v>
      </c>
    </row>
    <row r="440" spans="1:17" x14ac:dyDescent="0.3">
      <c r="A440" s="1" t="s">
        <v>1709</v>
      </c>
      <c r="B440" s="1" t="s">
        <v>1710</v>
      </c>
      <c r="C440" s="3">
        <v>50</v>
      </c>
      <c r="D440" s="1" t="s">
        <v>83</v>
      </c>
      <c r="E440" s="2">
        <v>7.2</v>
      </c>
      <c r="F440" s="2">
        <v>1.33</v>
      </c>
      <c r="G440" s="2">
        <v>1.33</v>
      </c>
      <c r="H440" s="2">
        <v>25</v>
      </c>
      <c r="I440" s="2">
        <v>32</v>
      </c>
      <c r="J440" s="2">
        <v>9</v>
      </c>
      <c r="K440" s="1" t="s">
        <v>1711</v>
      </c>
      <c r="L440" s="1" t="s">
        <v>1681</v>
      </c>
      <c r="M440" s="1" t="s">
        <v>1707</v>
      </c>
      <c r="N440" s="1" t="s">
        <v>87</v>
      </c>
      <c r="O440" s="1" t="s">
        <v>1712</v>
      </c>
      <c r="P440" s="1" t="s">
        <v>89</v>
      </c>
      <c r="Q440" s="1" t="s">
        <v>90</v>
      </c>
    </row>
    <row r="441" spans="1:17" x14ac:dyDescent="0.3">
      <c r="A441" s="1" t="s">
        <v>1713</v>
      </c>
      <c r="B441" s="1" t="s">
        <v>1714</v>
      </c>
      <c r="C441" s="3">
        <v>32.5</v>
      </c>
      <c r="D441" s="1" t="s">
        <v>83</v>
      </c>
      <c r="E441" s="2">
        <v>13.26</v>
      </c>
      <c r="F441" s="2">
        <v>1.9379999999999999</v>
      </c>
      <c r="G441" s="2">
        <v>1.9379999999999999</v>
      </c>
      <c r="H441" s="2">
        <v>39</v>
      </c>
      <c r="I441" s="2">
        <v>34</v>
      </c>
      <c r="J441" s="2">
        <v>10</v>
      </c>
      <c r="K441" s="1" t="s">
        <v>1715</v>
      </c>
      <c r="L441" s="1" t="s">
        <v>1681</v>
      </c>
      <c r="M441" s="1" t="s">
        <v>1716</v>
      </c>
      <c r="N441" s="1" t="s">
        <v>172</v>
      </c>
      <c r="O441" s="1" t="s">
        <v>1717</v>
      </c>
      <c r="P441" s="1" t="s">
        <v>89</v>
      </c>
      <c r="Q441" s="1" t="s">
        <v>90</v>
      </c>
    </row>
    <row r="442" spans="1:17" x14ac:dyDescent="0.3">
      <c r="A442" s="1" t="s">
        <v>1718</v>
      </c>
      <c r="B442" s="1" t="s">
        <v>1719</v>
      </c>
      <c r="C442" s="3">
        <v>33.5</v>
      </c>
      <c r="D442" s="1" t="s">
        <v>83</v>
      </c>
      <c r="E442" s="2">
        <v>13.26</v>
      </c>
      <c r="F442" s="2">
        <v>2.02</v>
      </c>
      <c r="G442" s="2">
        <v>2.02</v>
      </c>
      <c r="H442" s="2">
        <v>39</v>
      </c>
      <c r="I442" s="2">
        <v>34</v>
      </c>
      <c r="J442" s="2">
        <v>10</v>
      </c>
      <c r="K442" s="1" t="s">
        <v>1720</v>
      </c>
      <c r="L442" s="1" t="s">
        <v>1681</v>
      </c>
      <c r="M442" s="1" t="s">
        <v>1716</v>
      </c>
      <c r="N442" s="1" t="s">
        <v>87</v>
      </c>
      <c r="O442" s="1" t="s">
        <v>1721</v>
      </c>
      <c r="P442" s="1" t="s">
        <v>89</v>
      </c>
      <c r="Q442" s="1" t="s">
        <v>90</v>
      </c>
    </row>
    <row r="443" spans="1:17" x14ac:dyDescent="0.3">
      <c r="A443" s="1" t="s">
        <v>1722</v>
      </c>
      <c r="B443" s="1" t="s">
        <v>1723</v>
      </c>
      <c r="C443" s="3">
        <v>31.5</v>
      </c>
      <c r="D443" s="1" t="s">
        <v>83</v>
      </c>
      <c r="E443" s="2">
        <v>2.73</v>
      </c>
      <c r="F443" s="2">
        <v>1.2</v>
      </c>
      <c r="G443" s="2">
        <v>1.2</v>
      </c>
      <c r="H443" s="2">
        <v>26</v>
      </c>
      <c r="I443" s="2">
        <v>15</v>
      </c>
      <c r="J443" s="2">
        <v>7</v>
      </c>
      <c r="K443" s="1" t="s">
        <v>1724</v>
      </c>
      <c r="L443" s="1" t="s">
        <v>1681</v>
      </c>
      <c r="M443" s="1" t="s">
        <v>1725</v>
      </c>
      <c r="N443" s="1" t="s">
        <v>87</v>
      </c>
      <c r="O443" s="1" t="s">
        <v>1726</v>
      </c>
      <c r="P443" s="1" t="s">
        <v>89</v>
      </c>
      <c r="Q443" s="1" t="s">
        <v>90</v>
      </c>
    </row>
    <row r="444" spans="1:17" x14ac:dyDescent="0.3">
      <c r="A444" s="1" t="s">
        <v>1727</v>
      </c>
      <c r="B444" s="1" t="s">
        <v>1728</v>
      </c>
      <c r="C444" s="3">
        <v>149.16999999999999</v>
      </c>
      <c r="D444" s="1" t="s">
        <v>83</v>
      </c>
      <c r="E444" s="2">
        <v>2.9302000000000001</v>
      </c>
      <c r="F444" s="2">
        <v>0.95</v>
      </c>
      <c r="G444" s="2">
        <v>0.95</v>
      </c>
      <c r="H444" s="2">
        <v>26</v>
      </c>
      <c r="I444" s="2">
        <v>16.100000000000001</v>
      </c>
      <c r="J444" s="2">
        <v>7</v>
      </c>
      <c r="K444" s="1" t="s">
        <v>1729</v>
      </c>
      <c r="L444" s="1" t="s">
        <v>1681</v>
      </c>
      <c r="M444" s="1" t="s">
        <v>1730</v>
      </c>
      <c r="N444" s="1" t="s">
        <v>172</v>
      </c>
      <c r="O444" s="1" t="s">
        <v>1112</v>
      </c>
      <c r="P444" s="1" t="s">
        <v>89</v>
      </c>
      <c r="Q444" s="1" t="s">
        <v>90</v>
      </c>
    </row>
    <row r="445" spans="1:17" x14ac:dyDescent="0.3">
      <c r="A445" s="1" t="s">
        <v>1731</v>
      </c>
      <c r="B445" s="1" t="s">
        <v>1732</v>
      </c>
      <c r="C445" s="3">
        <v>75.099999999999994</v>
      </c>
      <c r="D445" s="1" t="s">
        <v>83</v>
      </c>
      <c r="E445" s="2">
        <v>3.22</v>
      </c>
      <c r="F445" s="2">
        <v>1.3</v>
      </c>
      <c r="G445" s="2">
        <v>1.3</v>
      </c>
      <c r="H445" s="2">
        <v>28</v>
      </c>
      <c r="I445" s="2">
        <v>23</v>
      </c>
      <c r="J445" s="2">
        <v>5</v>
      </c>
      <c r="K445" s="1" t="s">
        <v>1733</v>
      </c>
      <c r="L445" s="1" t="s">
        <v>1681</v>
      </c>
      <c r="M445" s="1" t="s">
        <v>1730</v>
      </c>
      <c r="N445" s="1" t="s">
        <v>87</v>
      </c>
      <c r="O445" s="1" t="s">
        <v>150</v>
      </c>
      <c r="P445" s="1" t="s">
        <v>89</v>
      </c>
      <c r="Q445" s="1" t="s">
        <v>90</v>
      </c>
    </row>
    <row r="446" spans="1:17" x14ac:dyDescent="0.3">
      <c r="A446" s="1" t="s">
        <v>1734</v>
      </c>
      <c r="B446" s="1" t="s">
        <v>1735</v>
      </c>
      <c r="C446" s="3">
        <v>221.32</v>
      </c>
      <c r="D446" s="1" t="s">
        <v>83</v>
      </c>
      <c r="E446" s="2">
        <v>7.2</v>
      </c>
      <c r="F446" s="2">
        <v>1.31</v>
      </c>
      <c r="G446" s="2">
        <v>1.31</v>
      </c>
      <c r="H446" s="2">
        <v>25</v>
      </c>
      <c r="I446" s="2">
        <v>32</v>
      </c>
      <c r="J446" s="2">
        <v>9</v>
      </c>
      <c r="K446" s="1" t="s">
        <v>1736</v>
      </c>
      <c r="L446" s="1" t="s">
        <v>1681</v>
      </c>
      <c r="M446" s="1" t="s">
        <v>1737</v>
      </c>
      <c r="N446" s="1" t="s">
        <v>87</v>
      </c>
      <c r="O446" s="1" t="s">
        <v>1738</v>
      </c>
      <c r="P446" s="1" t="s">
        <v>89</v>
      </c>
      <c r="Q446" s="1" t="s">
        <v>90</v>
      </c>
    </row>
    <row r="447" spans="1:17" x14ac:dyDescent="0.3">
      <c r="A447" s="1" t="s">
        <v>1739</v>
      </c>
      <c r="B447" s="1" t="s">
        <v>1740</v>
      </c>
      <c r="C447" s="3">
        <v>0.6</v>
      </c>
      <c r="D447" s="1" t="s">
        <v>83</v>
      </c>
      <c r="E447" s="2">
        <v>3.22</v>
      </c>
      <c r="F447" s="2">
        <v>1.1000000000000001</v>
      </c>
      <c r="G447" s="2">
        <v>1.1000000000000001</v>
      </c>
      <c r="H447" s="2">
        <v>28</v>
      </c>
      <c r="I447" s="2">
        <v>23</v>
      </c>
      <c r="J447" s="2">
        <v>5</v>
      </c>
      <c r="K447" s="1" t="s">
        <v>1741</v>
      </c>
      <c r="L447" s="1" t="s">
        <v>1742</v>
      </c>
      <c r="M447" s="1" t="s">
        <v>1743</v>
      </c>
      <c r="N447" s="1" t="s">
        <v>172</v>
      </c>
      <c r="O447" s="1" t="s">
        <v>167</v>
      </c>
      <c r="P447" s="1" t="s">
        <v>89</v>
      </c>
      <c r="Q447" s="1" t="s">
        <v>90</v>
      </c>
    </row>
    <row r="448" spans="1:17" x14ac:dyDescent="0.3">
      <c r="A448" s="1" t="s">
        <v>1744</v>
      </c>
      <c r="B448" s="1" t="s">
        <v>711</v>
      </c>
      <c r="C448" s="3">
        <v>29.71</v>
      </c>
      <c r="D448" s="1" t="s">
        <v>83</v>
      </c>
      <c r="E448" s="2">
        <v>7.2</v>
      </c>
      <c r="F448" s="2">
        <v>1.9</v>
      </c>
      <c r="G448" s="2">
        <v>1.9</v>
      </c>
      <c r="H448" s="2">
        <v>25</v>
      </c>
      <c r="I448" s="2">
        <v>32</v>
      </c>
      <c r="J448" s="2">
        <v>9</v>
      </c>
      <c r="K448" s="1" t="s">
        <v>1745</v>
      </c>
      <c r="L448" s="1" t="s">
        <v>1742</v>
      </c>
      <c r="M448" s="1" t="s">
        <v>1743</v>
      </c>
      <c r="N448" s="1" t="s">
        <v>87</v>
      </c>
      <c r="O448" s="1" t="s">
        <v>167</v>
      </c>
      <c r="P448" s="1" t="s">
        <v>89</v>
      </c>
      <c r="Q448" s="1" t="s">
        <v>90</v>
      </c>
    </row>
    <row r="449" spans="1:17" x14ac:dyDescent="0.3">
      <c r="A449" s="1" t="s">
        <v>1746</v>
      </c>
      <c r="B449" s="1" t="s">
        <v>1747</v>
      </c>
      <c r="C449" s="3">
        <v>14.09</v>
      </c>
      <c r="D449" s="1" t="s">
        <v>83</v>
      </c>
      <c r="E449" s="2">
        <v>18.009</v>
      </c>
      <c r="F449" s="2">
        <v>2.5499999999999998</v>
      </c>
      <c r="G449" s="2">
        <v>2.5499999999999998</v>
      </c>
      <c r="H449" s="2">
        <v>29</v>
      </c>
      <c r="I449" s="2">
        <v>27</v>
      </c>
      <c r="J449" s="2">
        <v>23</v>
      </c>
      <c r="K449" s="1" t="s">
        <v>1748</v>
      </c>
      <c r="L449" s="1" t="s">
        <v>1742</v>
      </c>
      <c r="M449" s="1" t="s">
        <v>1749</v>
      </c>
      <c r="N449" s="1" t="s">
        <v>87</v>
      </c>
      <c r="O449" s="1" t="s">
        <v>1750</v>
      </c>
      <c r="P449" s="1" t="s">
        <v>89</v>
      </c>
      <c r="Q449" s="1" t="s">
        <v>90</v>
      </c>
    </row>
    <row r="450" spans="1:17" x14ac:dyDescent="0.3">
      <c r="A450" s="1" t="s">
        <v>1751</v>
      </c>
      <c r="B450" s="1" t="s">
        <v>1752</v>
      </c>
      <c r="C450" s="3">
        <v>17.05</v>
      </c>
      <c r="D450" s="1" t="s">
        <v>83</v>
      </c>
      <c r="E450" s="2">
        <v>26.22</v>
      </c>
      <c r="F450" s="2">
        <v>2.2000000000000002</v>
      </c>
      <c r="G450" s="2">
        <v>2.2000000000000002</v>
      </c>
      <c r="H450" s="2">
        <v>57.5</v>
      </c>
      <c r="I450" s="2">
        <v>38</v>
      </c>
      <c r="J450" s="2">
        <v>12</v>
      </c>
      <c r="K450" s="1" t="s">
        <v>1753</v>
      </c>
      <c r="L450" s="1" t="s">
        <v>1754</v>
      </c>
      <c r="M450" s="1" t="s">
        <v>1755</v>
      </c>
      <c r="N450" s="1" t="s">
        <v>87</v>
      </c>
      <c r="O450" s="1" t="s">
        <v>125</v>
      </c>
      <c r="P450" s="1" t="s">
        <v>89</v>
      </c>
      <c r="Q450" s="1" t="s">
        <v>90</v>
      </c>
    </row>
    <row r="451" spans="1:17" x14ac:dyDescent="0.3">
      <c r="A451" s="1" t="s">
        <v>1756</v>
      </c>
      <c r="B451" s="1" t="s">
        <v>1757</v>
      </c>
      <c r="C451" s="3">
        <v>9.5</v>
      </c>
      <c r="D451" s="1" t="s">
        <v>83</v>
      </c>
      <c r="E451" s="2">
        <v>14.625</v>
      </c>
      <c r="F451" s="2">
        <v>3</v>
      </c>
      <c r="G451" s="2">
        <v>3</v>
      </c>
      <c r="H451" s="2">
        <v>65</v>
      </c>
      <c r="I451" s="2">
        <v>25</v>
      </c>
      <c r="J451" s="2">
        <v>9</v>
      </c>
      <c r="K451" s="1" t="s">
        <v>1758</v>
      </c>
      <c r="L451" s="1" t="s">
        <v>1681</v>
      </c>
      <c r="M451" s="1" t="s">
        <v>1759</v>
      </c>
      <c r="N451" s="1" t="s">
        <v>885</v>
      </c>
      <c r="O451" s="1" t="s">
        <v>1760</v>
      </c>
      <c r="P451" s="1" t="s">
        <v>89</v>
      </c>
      <c r="Q451" s="1" t="s">
        <v>90</v>
      </c>
    </row>
    <row r="452" spans="1:17" x14ac:dyDescent="0.3">
      <c r="A452" s="1" t="s">
        <v>1761</v>
      </c>
      <c r="B452" s="1" t="s">
        <v>1762</v>
      </c>
      <c r="C452" s="3">
        <v>4.5199999999999996</v>
      </c>
      <c r="D452" s="1" t="s">
        <v>83</v>
      </c>
      <c r="E452" s="2">
        <v>14.625</v>
      </c>
      <c r="F452" s="2">
        <v>2.5499999999999998</v>
      </c>
      <c r="G452" s="2">
        <v>2.5499999999999998</v>
      </c>
      <c r="H452" s="2">
        <v>65</v>
      </c>
      <c r="I452" s="2">
        <v>25</v>
      </c>
      <c r="J452" s="2">
        <v>9</v>
      </c>
      <c r="K452" s="1" t="s">
        <v>1763</v>
      </c>
      <c r="L452" s="1" t="s">
        <v>1681</v>
      </c>
      <c r="M452" s="1" t="s">
        <v>1764</v>
      </c>
      <c r="N452" s="1" t="s">
        <v>885</v>
      </c>
      <c r="O452" s="1" t="s">
        <v>1765</v>
      </c>
      <c r="P452" s="1" t="s">
        <v>89</v>
      </c>
      <c r="Q452" s="1" t="s">
        <v>90</v>
      </c>
    </row>
    <row r="453" spans="1:17" x14ac:dyDescent="0.3">
      <c r="A453" s="1" t="s">
        <v>1766</v>
      </c>
      <c r="B453" s="1" t="s">
        <v>1767</v>
      </c>
      <c r="C453" s="3">
        <v>4.46</v>
      </c>
      <c r="D453" s="1" t="s">
        <v>83</v>
      </c>
      <c r="E453" s="2">
        <v>14.625</v>
      </c>
      <c r="F453" s="2">
        <v>2.3119999999999998</v>
      </c>
      <c r="G453" s="2">
        <v>2.3119999999999998</v>
      </c>
      <c r="H453" s="2">
        <v>65</v>
      </c>
      <c r="I453" s="2">
        <v>25</v>
      </c>
      <c r="J453" s="2">
        <v>9</v>
      </c>
      <c r="K453" s="1" t="s">
        <v>1768</v>
      </c>
      <c r="L453" s="1" t="s">
        <v>1681</v>
      </c>
      <c r="M453" s="1" t="s">
        <v>1769</v>
      </c>
      <c r="N453" s="1" t="s">
        <v>885</v>
      </c>
      <c r="O453" s="1" t="s">
        <v>1770</v>
      </c>
      <c r="P453" s="1" t="s">
        <v>89</v>
      </c>
      <c r="Q453" s="1" t="s">
        <v>90</v>
      </c>
    </row>
    <row r="454" spans="1:17" x14ac:dyDescent="0.3">
      <c r="A454" s="1" t="s">
        <v>1771</v>
      </c>
      <c r="B454" s="1" t="s">
        <v>1772</v>
      </c>
      <c r="C454" s="3">
        <v>4.55</v>
      </c>
      <c r="D454" s="1" t="s">
        <v>83</v>
      </c>
      <c r="E454" s="2">
        <v>13.26</v>
      </c>
      <c r="F454" s="2">
        <v>3.2</v>
      </c>
      <c r="G454" s="2">
        <v>3.2</v>
      </c>
      <c r="H454" s="2">
        <v>39</v>
      </c>
      <c r="I454" s="2">
        <v>34</v>
      </c>
      <c r="J454" s="2">
        <v>10</v>
      </c>
      <c r="K454" s="1" t="s">
        <v>1773</v>
      </c>
      <c r="L454" s="1" t="s">
        <v>1681</v>
      </c>
      <c r="M454" s="1" t="s">
        <v>1774</v>
      </c>
      <c r="N454" s="1" t="s">
        <v>287</v>
      </c>
      <c r="O454" s="1" t="s">
        <v>146</v>
      </c>
      <c r="P454" s="1" t="s">
        <v>89</v>
      </c>
      <c r="Q454" s="1" t="s">
        <v>90</v>
      </c>
    </row>
    <row r="455" spans="1:17" x14ac:dyDescent="0.3">
      <c r="A455" s="1" t="s">
        <v>1775</v>
      </c>
      <c r="B455" s="1" t="s">
        <v>1747</v>
      </c>
      <c r="C455" s="3">
        <v>21.36</v>
      </c>
      <c r="D455" s="1" t="s">
        <v>83</v>
      </c>
      <c r="E455" s="2">
        <v>20.748000000000001</v>
      </c>
      <c r="F455" s="2">
        <v>4.9000000000000004</v>
      </c>
      <c r="G455" s="2">
        <v>4.9000000000000004</v>
      </c>
      <c r="H455" s="2">
        <v>52</v>
      </c>
      <c r="I455" s="2">
        <v>42</v>
      </c>
      <c r="J455" s="2">
        <v>9.5</v>
      </c>
      <c r="K455" s="1" t="s">
        <v>1776</v>
      </c>
      <c r="L455" s="1" t="s">
        <v>1681</v>
      </c>
      <c r="M455" s="1" t="s">
        <v>1777</v>
      </c>
      <c r="N455" s="1" t="s">
        <v>107</v>
      </c>
      <c r="O455" s="1" t="s">
        <v>1219</v>
      </c>
      <c r="P455" s="1" t="s">
        <v>89</v>
      </c>
      <c r="Q455" s="1" t="s">
        <v>90</v>
      </c>
    </row>
    <row r="456" spans="1:17" x14ac:dyDescent="0.3">
      <c r="A456" s="1" t="s">
        <v>1778</v>
      </c>
      <c r="B456" s="1" t="s">
        <v>1779</v>
      </c>
      <c r="C456" s="3">
        <v>4.5999999999999996</v>
      </c>
      <c r="D456" s="1" t="s">
        <v>83</v>
      </c>
      <c r="E456" s="2">
        <v>13.26</v>
      </c>
      <c r="F456" s="2">
        <v>3.6</v>
      </c>
      <c r="G456" s="2">
        <v>3.6</v>
      </c>
      <c r="H456" s="2">
        <v>39</v>
      </c>
      <c r="I456" s="2">
        <v>34</v>
      </c>
      <c r="J456" s="2">
        <v>10</v>
      </c>
      <c r="K456" s="1" t="s">
        <v>1780</v>
      </c>
      <c r="L456" s="1" t="s">
        <v>1681</v>
      </c>
      <c r="M456" s="1" t="s">
        <v>1777</v>
      </c>
      <c r="N456" s="1" t="s">
        <v>287</v>
      </c>
      <c r="O456" s="1" t="s">
        <v>1236</v>
      </c>
      <c r="P456" s="1" t="s">
        <v>89</v>
      </c>
      <c r="Q456" s="1" t="s">
        <v>90</v>
      </c>
    </row>
    <row r="457" spans="1:17" x14ac:dyDescent="0.3">
      <c r="A457" s="1" t="s">
        <v>1781</v>
      </c>
      <c r="B457" s="1" t="s">
        <v>1782</v>
      </c>
      <c r="C457" s="3">
        <v>4.88</v>
      </c>
      <c r="D457" s="1" t="s">
        <v>83</v>
      </c>
      <c r="E457" s="2">
        <v>25.536000000000001</v>
      </c>
      <c r="F457" s="2">
        <v>5.8</v>
      </c>
      <c r="G457" s="2">
        <v>5.8</v>
      </c>
      <c r="H457" s="2">
        <v>76</v>
      </c>
      <c r="I457" s="2">
        <v>28</v>
      </c>
      <c r="J457" s="2">
        <v>12</v>
      </c>
      <c r="K457" s="1" t="s">
        <v>1783</v>
      </c>
      <c r="L457" s="1" t="s">
        <v>1681</v>
      </c>
      <c r="M457" s="1" t="s">
        <v>1777</v>
      </c>
      <c r="N457" s="1" t="s">
        <v>87</v>
      </c>
      <c r="O457" s="1" t="s">
        <v>146</v>
      </c>
      <c r="P457" s="1" t="s">
        <v>89</v>
      </c>
      <c r="Q457" s="1" t="s">
        <v>90</v>
      </c>
    </row>
    <row r="458" spans="1:17" x14ac:dyDescent="0.3">
      <c r="A458" s="1" t="s">
        <v>1784</v>
      </c>
      <c r="B458" s="1" t="s">
        <v>1785</v>
      </c>
      <c r="C458" s="3">
        <v>4.82</v>
      </c>
      <c r="D458" s="1" t="s">
        <v>83</v>
      </c>
      <c r="E458" s="2">
        <v>30.24</v>
      </c>
      <c r="F458" s="2">
        <v>4.7</v>
      </c>
      <c r="G458" s="2">
        <v>4.7</v>
      </c>
      <c r="H458" s="2">
        <v>90</v>
      </c>
      <c r="I458" s="2">
        <v>24</v>
      </c>
      <c r="J458" s="2">
        <v>14</v>
      </c>
      <c r="K458" s="1" t="s">
        <v>1786</v>
      </c>
      <c r="L458" s="1" t="s">
        <v>1681</v>
      </c>
      <c r="M458" s="1" t="s">
        <v>1787</v>
      </c>
      <c r="N458" s="1" t="s">
        <v>885</v>
      </c>
      <c r="O458" s="1" t="s">
        <v>142</v>
      </c>
      <c r="P458" s="1" t="s">
        <v>89</v>
      </c>
      <c r="Q458" s="1" t="s">
        <v>90</v>
      </c>
    </row>
    <row r="459" spans="1:17" x14ac:dyDescent="0.3">
      <c r="A459" s="1" t="s">
        <v>1788</v>
      </c>
      <c r="B459" s="1" t="s">
        <v>1789</v>
      </c>
      <c r="C459" s="3">
        <v>12.24</v>
      </c>
      <c r="D459" s="1" t="s">
        <v>83</v>
      </c>
      <c r="E459" s="2">
        <v>47.785499999999999</v>
      </c>
      <c r="F459" s="2">
        <v>3</v>
      </c>
      <c r="G459" s="2">
        <v>3</v>
      </c>
      <c r="H459" s="2">
        <v>55.5</v>
      </c>
      <c r="I459" s="2">
        <v>41</v>
      </c>
      <c r="J459" s="2">
        <v>21</v>
      </c>
      <c r="K459" s="1" t="s">
        <v>1790</v>
      </c>
      <c r="L459" s="1" t="s">
        <v>1681</v>
      </c>
      <c r="M459" s="1" t="s">
        <v>1791</v>
      </c>
      <c r="N459" s="1" t="s">
        <v>885</v>
      </c>
      <c r="O459" s="1" t="s">
        <v>1792</v>
      </c>
      <c r="P459" s="1" t="s">
        <v>89</v>
      </c>
      <c r="Q459" s="1" t="s">
        <v>90</v>
      </c>
    </row>
    <row r="460" spans="1:17" x14ac:dyDescent="0.3">
      <c r="A460" s="1" t="s">
        <v>1793</v>
      </c>
      <c r="B460" s="1" t="s">
        <v>1794</v>
      </c>
      <c r="C460" s="3">
        <v>10.68</v>
      </c>
      <c r="D460" s="1" t="s">
        <v>83</v>
      </c>
      <c r="E460" s="2">
        <v>25.536000000000001</v>
      </c>
      <c r="F460" s="2">
        <v>3</v>
      </c>
      <c r="G460" s="2">
        <v>3</v>
      </c>
      <c r="H460" s="2">
        <v>76</v>
      </c>
      <c r="I460" s="2">
        <v>28</v>
      </c>
      <c r="J460" s="2">
        <v>12</v>
      </c>
      <c r="K460" s="1" t="s">
        <v>1795</v>
      </c>
      <c r="L460" s="1" t="s">
        <v>1681</v>
      </c>
      <c r="M460" s="1" t="s">
        <v>1796</v>
      </c>
      <c r="N460" s="1" t="s">
        <v>95</v>
      </c>
      <c r="O460" s="1" t="s">
        <v>1797</v>
      </c>
      <c r="P460" s="1" t="s">
        <v>89</v>
      </c>
      <c r="Q460" s="1" t="s">
        <v>90</v>
      </c>
    </row>
    <row r="461" spans="1:17" x14ac:dyDescent="0.3">
      <c r="A461" s="1" t="s">
        <v>1798</v>
      </c>
      <c r="B461" s="1" t="s">
        <v>1799</v>
      </c>
      <c r="C461" s="3">
        <v>12.19</v>
      </c>
      <c r="D461" s="1" t="s">
        <v>83</v>
      </c>
      <c r="E461" s="2">
        <v>9.24</v>
      </c>
      <c r="F461" s="2">
        <v>3.08</v>
      </c>
      <c r="G461" s="2">
        <v>3.08</v>
      </c>
      <c r="H461" s="2">
        <v>35</v>
      </c>
      <c r="I461" s="2">
        <v>33</v>
      </c>
      <c r="J461" s="2">
        <v>8</v>
      </c>
      <c r="K461" s="1" t="s">
        <v>1800</v>
      </c>
      <c r="L461" s="1" t="s">
        <v>1681</v>
      </c>
      <c r="M461" s="1" t="s">
        <v>1801</v>
      </c>
      <c r="N461" s="1" t="s">
        <v>87</v>
      </c>
      <c r="O461" s="1" t="s">
        <v>1802</v>
      </c>
      <c r="P461" s="1" t="s">
        <v>89</v>
      </c>
      <c r="Q461" s="1" t="s">
        <v>90</v>
      </c>
    </row>
    <row r="462" spans="1:17" x14ac:dyDescent="0.3">
      <c r="A462" s="1" t="s">
        <v>1803</v>
      </c>
      <c r="B462" s="1" t="s">
        <v>1804</v>
      </c>
      <c r="C462" s="3">
        <v>10.68</v>
      </c>
      <c r="D462" s="1" t="s">
        <v>83</v>
      </c>
      <c r="E462" s="2">
        <v>14.625</v>
      </c>
      <c r="F462" s="2">
        <v>2.2999999999999998</v>
      </c>
      <c r="G462" s="2">
        <v>2.2999999999999998</v>
      </c>
      <c r="H462" s="2">
        <v>65</v>
      </c>
      <c r="I462" s="2">
        <v>25</v>
      </c>
      <c r="J462" s="2">
        <v>9</v>
      </c>
      <c r="K462" s="1" t="s">
        <v>1805</v>
      </c>
      <c r="L462" s="1" t="s">
        <v>1681</v>
      </c>
      <c r="M462" s="1" t="s">
        <v>1806</v>
      </c>
      <c r="N462" s="1" t="s">
        <v>287</v>
      </c>
      <c r="O462" s="1" t="s">
        <v>1807</v>
      </c>
      <c r="P462" s="1" t="s">
        <v>89</v>
      </c>
      <c r="Q462" s="1" t="s">
        <v>90</v>
      </c>
    </row>
    <row r="463" spans="1:17" x14ac:dyDescent="0.3">
      <c r="A463" s="1" t="s">
        <v>1808</v>
      </c>
      <c r="B463" s="1" t="s">
        <v>1809</v>
      </c>
      <c r="C463" s="3">
        <v>181.01</v>
      </c>
      <c r="D463" s="1" t="s">
        <v>83</v>
      </c>
      <c r="E463" s="2">
        <v>25.536000000000001</v>
      </c>
      <c r="F463" s="2">
        <v>3</v>
      </c>
      <c r="G463" s="2">
        <v>3</v>
      </c>
      <c r="H463" s="2">
        <v>76</v>
      </c>
      <c r="I463" s="2">
        <v>28</v>
      </c>
      <c r="J463" s="2">
        <v>12</v>
      </c>
      <c r="K463" s="1" t="s">
        <v>1810</v>
      </c>
      <c r="L463" s="1" t="s">
        <v>1681</v>
      </c>
      <c r="M463" s="1" t="s">
        <v>1806</v>
      </c>
      <c r="N463" s="1" t="s">
        <v>87</v>
      </c>
      <c r="O463" s="1" t="s">
        <v>1811</v>
      </c>
      <c r="P463" s="1" t="s">
        <v>89</v>
      </c>
      <c r="Q463" s="1" t="s">
        <v>90</v>
      </c>
    </row>
    <row r="464" spans="1:17" x14ac:dyDescent="0.3">
      <c r="A464" s="1" t="s">
        <v>1812</v>
      </c>
      <c r="B464" s="1" t="s">
        <v>1813</v>
      </c>
      <c r="C464" s="3">
        <v>77.36</v>
      </c>
      <c r="D464" s="1" t="s">
        <v>83</v>
      </c>
      <c r="E464" s="2">
        <v>25.2</v>
      </c>
      <c r="F464" s="2">
        <v>3.4</v>
      </c>
      <c r="G464" s="2">
        <v>3.4</v>
      </c>
      <c r="H464" s="2">
        <v>75</v>
      </c>
      <c r="I464" s="2">
        <v>28</v>
      </c>
      <c r="J464" s="2">
        <v>12</v>
      </c>
      <c r="K464" s="1" t="s">
        <v>1814</v>
      </c>
      <c r="L464" s="1" t="s">
        <v>1681</v>
      </c>
      <c r="M464" s="1" t="s">
        <v>1774</v>
      </c>
      <c r="N464" s="1" t="s">
        <v>885</v>
      </c>
      <c r="O464" s="1" t="s">
        <v>1236</v>
      </c>
      <c r="P464" s="1" t="s">
        <v>89</v>
      </c>
      <c r="Q464" s="1" t="s">
        <v>90</v>
      </c>
    </row>
    <row r="465" spans="1:17" x14ac:dyDescent="0.3">
      <c r="A465" s="1" t="s">
        <v>1815</v>
      </c>
      <c r="B465" s="1" t="s">
        <v>1816</v>
      </c>
      <c r="C465" s="3">
        <v>92.56</v>
      </c>
      <c r="D465" s="1" t="s">
        <v>83</v>
      </c>
      <c r="E465" s="2">
        <v>13.26</v>
      </c>
      <c r="F465" s="2">
        <v>2.5779999999999998</v>
      </c>
      <c r="G465" s="2">
        <v>2.5779999999999998</v>
      </c>
      <c r="H465" s="2">
        <v>39</v>
      </c>
      <c r="I465" s="2">
        <v>34</v>
      </c>
      <c r="J465" s="2">
        <v>10</v>
      </c>
      <c r="K465" s="1" t="s">
        <v>1817</v>
      </c>
      <c r="L465" s="1" t="s">
        <v>1742</v>
      </c>
      <c r="M465" s="1" t="s">
        <v>1818</v>
      </c>
      <c r="N465" s="1" t="s">
        <v>87</v>
      </c>
      <c r="O465" s="1" t="s">
        <v>1819</v>
      </c>
      <c r="P465" s="1" t="s">
        <v>89</v>
      </c>
      <c r="Q465" s="1" t="s">
        <v>90</v>
      </c>
    </row>
    <row r="466" spans="1:17" x14ac:dyDescent="0.3">
      <c r="A466" s="1" t="s">
        <v>1820</v>
      </c>
      <c r="B466" s="1" t="s">
        <v>1821</v>
      </c>
      <c r="C466" s="3">
        <v>78.41</v>
      </c>
      <c r="D466" s="1" t="s">
        <v>83</v>
      </c>
      <c r="E466" s="2">
        <v>3.335</v>
      </c>
      <c r="F466" s="2">
        <v>1.65</v>
      </c>
      <c r="G466" s="2">
        <v>1.65</v>
      </c>
      <c r="H466" s="2">
        <v>29</v>
      </c>
      <c r="I466" s="2">
        <v>23</v>
      </c>
      <c r="J466" s="2">
        <v>5</v>
      </c>
      <c r="K466" s="1" t="s">
        <v>1822</v>
      </c>
      <c r="L466" s="1" t="s">
        <v>1742</v>
      </c>
      <c r="M466" s="1" t="s">
        <v>1823</v>
      </c>
      <c r="N466" s="1" t="s">
        <v>95</v>
      </c>
      <c r="O466" s="1" t="s">
        <v>125</v>
      </c>
      <c r="P466" s="1" t="s">
        <v>89</v>
      </c>
      <c r="Q466" s="1" t="s">
        <v>90</v>
      </c>
    </row>
    <row r="467" spans="1:17" x14ac:dyDescent="0.3">
      <c r="A467" s="1" t="s">
        <v>1820</v>
      </c>
      <c r="B467" s="1" t="s">
        <v>1821</v>
      </c>
      <c r="C467" s="3">
        <v>78.41</v>
      </c>
      <c r="D467" s="1" t="s">
        <v>83</v>
      </c>
      <c r="E467" s="2">
        <v>9.24</v>
      </c>
      <c r="F467" s="2">
        <v>1.9059999999999999</v>
      </c>
      <c r="G467" s="2">
        <v>1.9059999999999999</v>
      </c>
      <c r="H467" s="2">
        <v>35</v>
      </c>
      <c r="I467" s="2">
        <v>33</v>
      </c>
      <c r="J467" s="2">
        <v>8</v>
      </c>
      <c r="K467" s="1" t="s">
        <v>1824</v>
      </c>
      <c r="L467" s="1" t="s">
        <v>1742</v>
      </c>
      <c r="M467" s="1" t="s">
        <v>1825</v>
      </c>
      <c r="N467" s="1" t="s">
        <v>87</v>
      </c>
      <c r="O467" s="1" t="s">
        <v>1826</v>
      </c>
      <c r="P467" s="1" t="s">
        <v>89</v>
      </c>
      <c r="Q467" s="1" t="s">
        <v>90</v>
      </c>
    </row>
    <row r="468" spans="1:17" x14ac:dyDescent="0.3">
      <c r="A468" s="1" t="s">
        <v>1827</v>
      </c>
      <c r="B468" s="1" t="s">
        <v>1828</v>
      </c>
      <c r="C468" s="3">
        <v>299</v>
      </c>
      <c r="D468" s="1" t="s">
        <v>83</v>
      </c>
      <c r="E468" s="2">
        <v>14.625</v>
      </c>
      <c r="F468" s="2">
        <v>2.2050000000000001</v>
      </c>
      <c r="G468" s="2">
        <v>2.2050000000000001</v>
      </c>
      <c r="H468" s="2">
        <v>65</v>
      </c>
      <c r="I468" s="2">
        <v>25</v>
      </c>
      <c r="J468" s="2">
        <v>9</v>
      </c>
      <c r="K468" s="1" t="s">
        <v>1829</v>
      </c>
      <c r="L468" s="1" t="s">
        <v>1742</v>
      </c>
      <c r="M468" s="1" t="s">
        <v>1830</v>
      </c>
      <c r="N468" s="1" t="s">
        <v>87</v>
      </c>
      <c r="O468" s="1" t="s">
        <v>1831</v>
      </c>
      <c r="P468" s="1" t="s">
        <v>89</v>
      </c>
      <c r="Q468" s="1" t="s">
        <v>90</v>
      </c>
    </row>
    <row r="469" spans="1:17" x14ac:dyDescent="0.3">
      <c r="A469" s="1" t="s">
        <v>1832</v>
      </c>
      <c r="B469" s="1" t="s">
        <v>1833</v>
      </c>
      <c r="C469" s="3">
        <v>179</v>
      </c>
      <c r="D469" s="1" t="s">
        <v>83</v>
      </c>
      <c r="E469" s="2">
        <v>19.277999999999999</v>
      </c>
      <c r="F469" s="2">
        <v>2.5</v>
      </c>
      <c r="G469" s="2">
        <v>2.5</v>
      </c>
      <c r="H469" s="2">
        <v>51</v>
      </c>
      <c r="I469" s="2">
        <v>42</v>
      </c>
      <c r="J469" s="2">
        <v>9</v>
      </c>
      <c r="K469" s="1" t="s">
        <v>1834</v>
      </c>
      <c r="L469" s="1" t="s">
        <v>1742</v>
      </c>
      <c r="M469" s="1" t="s">
        <v>1835</v>
      </c>
      <c r="N469" s="1" t="s">
        <v>87</v>
      </c>
      <c r="O469" s="1" t="s">
        <v>150</v>
      </c>
      <c r="P469" s="1" t="s">
        <v>89</v>
      </c>
      <c r="Q469" s="1" t="s">
        <v>90</v>
      </c>
    </row>
    <row r="470" spans="1:17" x14ac:dyDescent="0.3">
      <c r="A470" s="1" t="s">
        <v>1836</v>
      </c>
      <c r="B470" s="1" t="s">
        <v>1837</v>
      </c>
      <c r="C470" s="3">
        <v>31.2</v>
      </c>
      <c r="D470" s="1" t="s">
        <v>83</v>
      </c>
      <c r="E470" s="2">
        <v>13.26</v>
      </c>
      <c r="F470" s="2">
        <v>1.538</v>
      </c>
      <c r="G470" s="2">
        <v>1.538</v>
      </c>
      <c r="H470" s="2">
        <v>39</v>
      </c>
      <c r="I470" s="2">
        <v>34</v>
      </c>
      <c r="J470" s="2">
        <v>10</v>
      </c>
      <c r="K470" s="1" t="s">
        <v>1838</v>
      </c>
      <c r="L470" s="1" t="s">
        <v>1681</v>
      </c>
      <c r="M470" s="1" t="s">
        <v>1839</v>
      </c>
      <c r="N470" s="1" t="s">
        <v>1189</v>
      </c>
      <c r="O470" s="1" t="s">
        <v>96</v>
      </c>
      <c r="P470" s="1" t="s">
        <v>89</v>
      </c>
      <c r="Q470" s="1" t="s">
        <v>90</v>
      </c>
    </row>
    <row r="471" spans="1:17" x14ac:dyDescent="0.3">
      <c r="A471" s="1" t="s">
        <v>1840</v>
      </c>
      <c r="B471" s="1" t="s">
        <v>1841</v>
      </c>
      <c r="C471" s="3">
        <v>57.66</v>
      </c>
      <c r="D471" s="1" t="s">
        <v>83</v>
      </c>
      <c r="E471" s="2">
        <v>19.552</v>
      </c>
      <c r="F471" s="2">
        <v>3.85</v>
      </c>
      <c r="G471" s="2">
        <v>3.85</v>
      </c>
      <c r="H471" s="2">
        <v>47</v>
      </c>
      <c r="I471" s="2">
        <v>32</v>
      </c>
      <c r="J471" s="2">
        <v>13</v>
      </c>
      <c r="K471" s="1" t="s">
        <v>1842</v>
      </c>
      <c r="L471" s="1" t="s">
        <v>1681</v>
      </c>
      <c r="M471" s="1" t="s">
        <v>1843</v>
      </c>
      <c r="N471" s="1" t="s">
        <v>107</v>
      </c>
      <c r="O471" s="1" t="s">
        <v>167</v>
      </c>
      <c r="P471" s="1" t="s">
        <v>89</v>
      </c>
      <c r="Q471" s="1" t="s">
        <v>90</v>
      </c>
    </row>
    <row r="472" spans="1:17" x14ac:dyDescent="0.3">
      <c r="A472" s="1" t="s">
        <v>1844</v>
      </c>
      <c r="B472" s="1" t="s">
        <v>1845</v>
      </c>
      <c r="C472" s="3">
        <v>82.14</v>
      </c>
      <c r="D472" s="1" t="s">
        <v>83</v>
      </c>
      <c r="E472" s="2">
        <v>29.3156</v>
      </c>
      <c r="F472" s="2">
        <v>3.55</v>
      </c>
      <c r="G472" s="2">
        <v>3.55</v>
      </c>
      <c r="H472" s="2">
        <v>79.5</v>
      </c>
      <c r="I472" s="2">
        <v>29.5</v>
      </c>
      <c r="J472" s="2">
        <v>12.5</v>
      </c>
      <c r="K472" s="1" t="s">
        <v>1846</v>
      </c>
      <c r="L472" s="1" t="s">
        <v>1681</v>
      </c>
      <c r="M472" s="1" t="s">
        <v>1843</v>
      </c>
      <c r="N472" s="1" t="s">
        <v>107</v>
      </c>
      <c r="O472" s="1" t="s">
        <v>102</v>
      </c>
      <c r="P472" s="1" t="s">
        <v>89</v>
      </c>
      <c r="Q472" s="1" t="s">
        <v>90</v>
      </c>
    </row>
    <row r="473" spans="1:17" x14ac:dyDescent="0.3">
      <c r="A473" s="1" t="s">
        <v>1847</v>
      </c>
      <c r="B473" s="1" t="s">
        <v>1747</v>
      </c>
      <c r="C473" s="3">
        <v>5.21</v>
      </c>
      <c r="D473" s="1" t="s">
        <v>83</v>
      </c>
      <c r="E473" s="2">
        <v>20.748000000000001</v>
      </c>
      <c r="F473" s="2">
        <v>2.7</v>
      </c>
      <c r="G473" s="2">
        <v>2.7</v>
      </c>
      <c r="H473" s="2">
        <v>52</v>
      </c>
      <c r="I473" s="2">
        <v>42</v>
      </c>
      <c r="J473" s="2">
        <v>9.5</v>
      </c>
      <c r="K473" s="1" t="s">
        <v>1848</v>
      </c>
      <c r="L473" s="1" t="s">
        <v>1742</v>
      </c>
      <c r="M473" s="1" t="s">
        <v>1849</v>
      </c>
      <c r="N473" s="1" t="s">
        <v>87</v>
      </c>
      <c r="O473" s="1" t="s">
        <v>167</v>
      </c>
      <c r="P473" s="1" t="s">
        <v>89</v>
      </c>
      <c r="Q473" s="1" t="s">
        <v>90</v>
      </c>
    </row>
    <row r="474" spans="1:17" x14ac:dyDescent="0.3">
      <c r="A474" s="1" t="s">
        <v>1850</v>
      </c>
      <c r="B474" s="1" t="s">
        <v>1851</v>
      </c>
      <c r="C474" s="3">
        <v>9.6</v>
      </c>
      <c r="D474" s="1" t="s">
        <v>83</v>
      </c>
      <c r="E474" s="2">
        <v>8.0190000000000001</v>
      </c>
      <c r="F474" s="2">
        <v>1.2</v>
      </c>
      <c r="G474" s="2">
        <v>1.2</v>
      </c>
      <c r="H474" s="2">
        <v>33</v>
      </c>
      <c r="I474" s="2">
        <v>27</v>
      </c>
      <c r="J474" s="2">
        <v>9</v>
      </c>
      <c r="K474" s="1" t="s">
        <v>1852</v>
      </c>
      <c r="L474" s="1" t="s">
        <v>1742</v>
      </c>
      <c r="M474" s="1" t="s">
        <v>1853</v>
      </c>
      <c r="N474" s="1" t="s">
        <v>87</v>
      </c>
      <c r="O474" s="1" t="s">
        <v>1854</v>
      </c>
      <c r="P474" s="1" t="s">
        <v>89</v>
      </c>
      <c r="Q474" s="1" t="s">
        <v>90</v>
      </c>
    </row>
    <row r="475" spans="1:17" x14ac:dyDescent="0.3">
      <c r="A475" s="1" t="s">
        <v>1855</v>
      </c>
      <c r="B475" s="1" t="s">
        <v>1856</v>
      </c>
      <c r="C475" s="3">
        <v>40.25</v>
      </c>
      <c r="D475" s="1" t="s">
        <v>83</v>
      </c>
      <c r="E475" s="2">
        <v>13.26</v>
      </c>
      <c r="F475" s="2">
        <v>2.48</v>
      </c>
      <c r="G475" s="2">
        <v>2.48</v>
      </c>
      <c r="H475" s="2">
        <v>39</v>
      </c>
      <c r="I475" s="2">
        <v>34</v>
      </c>
      <c r="J475" s="2">
        <v>10</v>
      </c>
      <c r="K475" s="1" t="s">
        <v>1857</v>
      </c>
      <c r="L475" s="1" t="s">
        <v>1681</v>
      </c>
      <c r="M475" s="1" t="s">
        <v>1858</v>
      </c>
      <c r="N475" s="1" t="s">
        <v>87</v>
      </c>
      <c r="O475" s="1" t="s">
        <v>1859</v>
      </c>
      <c r="P475" s="1" t="s">
        <v>89</v>
      </c>
      <c r="Q475" s="1" t="s">
        <v>90</v>
      </c>
    </row>
    <row r="476" spans="1:17" x14ac:dyDescent="0.3">
      <c r="A476" s="1" t="s">
        <v>1860</v>
      </c>
      <c r="B476" s="1" t="s">
        <v>1861</v>
      </c>
      <c r="C476" s="3">
        <v>40.25</v>
      </c>
      <c r="D476" s="1" t="s">
        <v>83</v>
      </c>
      <c r="E476" s="2">
        <v>194.02799999999999</v>
      </c>
      <c r="F476" s="2">
        <v>11.4</v>
      </c>
      <c r="G476" s="2">
        <v>11.4</v>
      </c>
      <c r="H476" s="2">
        <v>92</v>
      </c>
      <c r="I476" s="2">
        <v>57</v>
      </c>
      <c r="J476" s="2">
        <v>37</v>
      </c>
      <c r="K476" s="1" t="s">
        <v>1862</v>
      </c>
      <c r="L476" s="1" t="s">
        <v>95</v>
      </c>
      <c r="M476" s="1" t="s">
        <v>95</v>
      </c>
      <c r="N476" s="1" t="s">
        <v>95</v>
      </c>
      <c r="O476" s="1" t="s">
        <v>95</v>
      </c>
      <c r="P476" s="1" t="s">
        <v>89</v>
      </c>
      <c r="Q476" s="1" t="s">
        <v>178</v>
      </c>
    </row>
    <row r="477" spans="1:17" x14ac:dyDescent="0.3">
      <c r="A477" s="1" t="s">
        <v>1863</v>
      </c>
      <c r="B477" s="1" t="s">
        <v>1864</v>
      </c>
      <c r="C477" s="3">
        <v>28.8</v>
      </c>
      <c r="D477" s="1" t="s">
        <v>83</v>
      </c>
      <c r="E477" s="2">
        <v>18.009</v>
      </c>
      <c r="F477" s="2">
        <v>3</v>
      </c>
      <c r="G477" s="2">
        <v>3</v>
      </c>
      <c r="H477" s="2">
        <v>29</v>
      </c>
      <c r="I477" s="2">
        <v>27</v>
      </c>
      <c r="J477" s="2">
        <v>23</v>
      </c>
      <c r="K477" s="1" t="s">
        <v>1865</v>
      </c>
      <c r="L477" s="1" t="s">
        <v>1681</v>
      </c>
      <c r="M477" s="1" t="s">
        <v>1866</v>
      </c>
      <c r="N477" s="1" t="s">
        <v>87</v>
      </c>
      <c r="O477" s="1" t="s">
        <v>1867</v>
      </c>
      <c r="P477" s="1" t="s">
        <v>89</v>
      </c>
      <c r="Q477" s="1" t="s">
        <v>90</v>
      </c>
    </row>
    <row r="478" spans="1:17" x14ac:dyDescent="0.3">
      <c r="A478" s="1" t="s">
        <v>1868</v>
      </c>
      <c r="B478" s="1" t="s">
        <v>1869</v>
      </c>
      <c r="C478" s="3">
        <v>13.9</v>
      </c>
      <c r="D478" s="1" t="s">
        <v>83</v>
      </c>
      <c r="E478" s="2">
        <v>3.335</v>
      </c>
      <c r="F478" s="2">
        <v>1.1000000000000001</v>
      </c>
      <c r="G478" s="2">
        <v>1.1000000000000001</v>
      </c>
      <c r="H478" s="2">
        <v>29</v>
      </c>
      <c r="I478" s="2">
        <v>23</v>
      </c>
      <c r="J478" s="2">
        <v>5</v>
      </c>
      <c r="K478" s="1" t="s">
        <v>1870</v>
      </c>
      <c r="L478" s="1" t="s">
        <v>1742</v>
      </c>
      <c r="M478" s="1" t="s">
        <v>1871</v>
      </c>
      <c r="N478" s="1" t="s">
        <v>87</v>
      </c>
      <c r="O478" s="1" t="s">
        <v>1872</v>
      </c>
      <c r="P478" s="1" t="s">
        <v>89</v>
      </c>
      <c r="Q478" s="1" t="s">
        <v>90</v>
      </c>
    </row>
    <row r="479" spans="1:17" x14ac:dyDescent="0.3">
      <c r="A479" s="1" t="s">
        <v>1873</v>
      </c>
      <c r="B479" s="1" t="s">
        <v>1874</v>
      </c>
      <c r="C479" s="3">
        <v>16.27</v>
      </c>
      <c r="D479" s="1" t="s">
        <v>83</v>
      </c>
      <c r="E479" s="2">
        <v>25.536000000000001</v>
      </c>
      <c r="F479" s="2">
        <v>4.4000000000000004</v>
      </c>
      <c r="G479" s="2">
        <v>4.4000000000000004</v>
      </c>
      <c r="H479" s="2">
        <v>76</v>
      </c>
      <c r="I479" s="2">
        <v>28</v>
      </c>
      <c r="J479" s="2">
        <v>12</v>
      </c>
      <c r="K479" s="1" t="s">
        <v>1875</v>
      </c>
      <c r="L479" s="1" t="s">
        <v>1681</v>
      </c>
      <c r="M479" s="1" t="s">
        <v>1876</v>
      </c>
      <c r="N479" s="1" t="s">
        <v>107</v>
      </c>
      <c r="O479" s="1" t="s">
        <v>1877</v>
      </c>
      <c r="P479" s="1" t="s">
        <v>89</v>
      </c>
      <c r="Q479" s="1" t="s">
        <v>90</v>
      </c>
    </row>
    <row r="480" spans="1:17" x14ac:dyDescent="0.3">
      <c r="A480" s="1" t="s">
        <v>1878</v>
      </c>
      <c r="B480" s="1" t="s">
        <v>1879</v>
      </c>
      <c r="C480" s="3">
        <v>30.7</v>
      </c>
      <c r="D480" s="1" t="s">
        <v>83</v>
      </c>
      <c r="E480" s="2">
        <v>25.536000000000001</v>
      </c>
      <c r="F480" s="2">
        <v>3.4</v>
      </c>
      <c r="G480" s="2">
        <v>3.4</v>
      </c>
      <c r="H480" s="2">
        <v>76</v>
      </c>
      <c r="I480" s="2">
        <v>28</v>
      </c>
      <c r="J480" s="2">
        <v>12</v>
      </c>
      <c r="K480" s="1" t="s">
        <v>1880</v>
      </c>
      <c r="L480" s="1" t="s">
        <v>1681</v>
      </c>
      <c r="M480" s="1" t="s">
        <v>1876</v>
      </c>
      <c r="N480" s="1" t="s">
        <v>87</v>
      </c>
      <c r="O480" s="1" t="s">
        <v>1143</v>
      </c>
      <c r="P480" s="1" t="s">
        <v>89</v>
      </c>
      <c r="Q480" s="1" t="s">
        <v>90</v>
      </c>
    </row>
    <row r="481" spans="1:17" x14ac:dyDescent="0.3">
      <c r="A481" s="1" t="s">
        <v>1881</v>
      </c>
      <c r="B481" s="1" t="s">
        <v>1882</v>
      </c>
      <c r="C481" s="3">
        <v>30.7</v>
      </c>
      <c r="D481" s="1" t="s">
        <v>83</v>
      </c>
      <c r="E481" s="2">
        <v>25.536000000000001</v>
      </c>
      <c r="F481" s="2">
        <v>2.641</v>
      </c>
      <c r="G481" s="2">
        <v>2.641</v>
      </c>
      <c r="H481" s="2">
        <v>76</v>
      </c>
      <c r="I481" s="2">
        <v>28</v>
      </c>
      <c r="J481" s="2">
        <v>12</v>
      </c>
      <c r="K481" s="1" t="s">
        <v>1883</v>
      </c>
      <c r="L481" s="1" t="s">
        <v>1681</v>
      </c>
      <c r="M481" s="1" t="s">
        <v>1876</v>
      </c>
      <c r="N481" s="1" t="s">
        <v>885</v>
      </c>
      <c r="O481" s="1" t="s">
        <v>1884</v>
      </c>
      <c r="P481" s="1" t="s">
        <v>89</v>
      </c>
      <c r="Q481" s="1" t="s">
        <v>90</v>
      </c>
    </row>
    <row r="482" spans="1:17" x14ac:dyDescent="0.3">
      <c r="A482" s="1" t="s">
        <v>1885</v>
      </c>
      <c r="B482" s="1" t="s">
        <v>1886</v>
      </c>
      <c r="C482" s="3">
        <v>30.7</v>
      </c>
      <c r="D482" s="1" t="s">
        <v>83</v>
      </c>
      <c r="E482" s="2">
        <v>13.272</v>
      </c>
      <c r="F482" s="2">
        <v>1.6</v>
      </c>
      <c r="G482" s="2">
        <v>1.6</v>
      </c>
      <c r="H482" s="2">
        <v>39.5</v>
      </c>
      <c r="I482" s="2">
        <v>28</v>
      </c>
      <c r="J482" s="2">
        <v>12</v>
      </c>
      <c r="K482" s="1" t="s">
        <v>1887</v>
      </c>
      <c r="L482" s="1" t="s">
        <v>1754</v>
      </c>
      <c r="M482" s="1" t="s">
        <v>1888</v>
      </c>
      <c r="N482" s="1" t="s">
        <v>87</v>
      </c>
      <c r="O482" s="1" t="s">
        <v>125</v>
      </c>
      <c r="P482" s="1" t="s">
        <v>89</v>
      </c>
      <c r="Q482" s="1" t="s">
        <v>90</v>
      </c>
    </row>
    <row r="483" spans="1:17" x14ac:dyDescent="0.3">
      <c r="A483" s="1" t="s">
        <v>1889</v>
      </c>
      <c r="B483" s="1" t="s">
        <v>1890</v>
      </c>
      <c r="C483" s="3">
        <v>17.059999999999999</v>
      </c>
      <c r="D483" s="1" t="s">
        <v>83</v>
      </c>
      <c r="E483" s="2">
        <v>7.2</v>
      </c>
      <c r="F483" s="2">
        <v>1.032</v>
      </c>
      <c r="G483" s="2">
        <v>1.032</v>
      </c>
      <c r="H483" s="2">
        <v>25</v>
      </c>
      <c r="I483" s="2">
        <v>32</v>
      </c>
      <c r="J483" s="2">
        <v>9</v>
      </c>
      <c r="K483" s="1" t="s">
        <v>1891</v>
      </c>
      <c r="L483" s="1" t="s">
        <v>1297</v>
      </c>
      <c r="M483" s="1" t="s">
        <v>1892</v>
      </c>
      <c r="N483" s="1" t="s">
        <v>87</v>
      </c>
      <c r="O483" s="1" t="s">
        <v>1893</v>
      </c>
      <c r="P483" s="1" t="s">
        <v>89</v>
      </c>
      <c r="Q483" s="1" t="s">
        <v>90</v>
      </c>
    </row>
    <row r="484" spans="1:17" x14ac:dyDescent="0.3">
      <c r="A484" s="1" t="s">
        <v>1894</v>
      </c>
      <c r="B484" s="1" t="s">
        <v>1895</v>
      </c>
      <c r="C484" s="3">
        <v>12.02</v>
      </c>
      <c r="D484" s="1" t="s">
        <v>83</v>
      </c>
      <c r="E484" s="2">
        <v>25.536000000000001</v>
      </c>
      <c r="F484" s="2">
        <v>3.3</v>
      </c>
      <c r="G484" s="2">
        <v>3.3</v>
      </c>
      <c r="H484" s="2">
        <v>76</v>
      </c>
      <c r="I484" s="2">
        <v>28</v>
      </c>
      <c r="J484" s="2">
        <v>12</v>
      </c>
      <c r="K484" s="1" t="s">
        <v>1896</v>
      </c>
      <c r="L484" s="1" t="s">
        <v>1681</v>
      </c>
      <c r="M484" s="1" t="s">
        <v>1897</v>
      </c>
      <c r="N484" s="1" t="s">
        <v>107</v>
      </c>
      <c r="O484" s="1" t="s">
        <v>1898</v>
      </c>
      <c r="P484" s="1" t="s">
        <v>89</v>
      </c>
      <c r="Q484" s="1" t="s">
        <v>90</v>
      </c>
    </row>
    <row r="485" spans="1:17" x14ac:dyDescent="0.3">
      <c r="A485" s="1" t="s">
        <v>1899</v>
      </c>
      <c r="B485" s="1" t="s">
        <v>1900</v>
      </c>
      <c r="C485" s="3">
        <v>7.39</v>
      </c>
      <c r="D485" s="1" t="s">
        <v>83</v>
      </c>
      <c r="E485" s="2">
        <v>13.26</v>
      </c>
      <c r="F485" s="2">
        <v>2.75</v>
      </c>
      <c r="G485" s="2">
        <v>2.75</v>
      </c>
      <c r="H485" s="2">
        <v>39</v>
      </c>
      <c r="I485" s="2">
        <v>34</v>
      </c>
      <c r="J485" s="2">
        <v>10</v>
      </c>
      <c r="K485" s="1" t="s">
        <v>1901</v>
      </c>
      <c r="L485" s="1" t="s">
        <v>1681</v>
      </c>
      <c r="M485" s="1" t="s">
        <v>1897</v>
      </c>
      <c r="N485" s="1" t="s">
        <v>287</v>
      </c>
      <c r="O485" s="1" t="s">
        <v>1902</v>
      </c>
      <c r="P485" s="1" t="s">
        <v>89</v>
      </c>
      <c r="Q485" s="1" t="s">
        <v>90</v>
      </c>
    </row>
    <row r="486" spans="1:17" x14ac:dyDescent="0.3">
      <c r="A486" s="1" t="s">
        <v>1903</v>
      </c>
      <c r="B486" s="1" t="s">
        <v>1904</v>
      </c>
      <c r="C486" s="3">
        <v>16.440000000000001</v>
      </c>
      <c r="D486" s="1" t="s">
        <v>83</v>
      </c>
      <c r="E486" s="2">
        <v>8.91</v>
      </c>
      <c r="F486" s="2">
        <v>1.31</v>
      </c>
      <c r="G486" s="2">
        <v>1.31</v>
      </c>
      <c r="H486" s="2">
        <v>33</v>
      </c>
      <c r="I486" s="2">
        <v>27</v>
      </c>
      <c r="J486" s="2">
        <v>10</v>
      </c>
      <c r="K486" s="1" t="s">
        <v>1905</v>
      </c>
      <c r="L486" s="1" t="s">
        <v>1681</v>
      </c>
      <c r="M486" s="1" t="s">
        <v>1906</v>
      </c>
      <c r="N486" s="1" t="s">
        <v>87</v>
      </c>
      <c r="O486" s="1" t="s">
        <v>1219</v>
      </c>
      <c r="P486" s="1" t="s">
        <v>89</v>
      </c>
      <c r="Q486" s="1" t="s">
        <v>90</v>
      </c>
    </row>
    <row r="487" spans="1:17" x14ac:dyDescent="0.3">
      <c r="A487" s="1" t="s">
        <v>1907</v>
      </c>
      <c r="B487" s="1" t="s">
        <v>1908</v>
      </c>
      <c r="C487" s="3">
        <v>32.450000000000003</v>
      </c>
      <c r="D487" s="1" t="s">
        <v>83</v>
      </c>
      <c r="E487" s="2">
        <v>32.712000000000003</v>
      </c>
      <c r="F487" s="2">
        <v>3.2</v>
      </c>
      <c r="G487" s="2">
        <v>3.2</v>
      </c>
      <c r="H487" s="2">
        <v>47</v>
      </c>
      <c r="I487" s="2">
        <v>29</v>
      </c>
      <c r="J487" s="2">
        <v>24</v>
      </c>
      <c r="K487" s="1" t="s">
        <v>1909</v>
      </c>
      <c r="L487" s="1" t="s">
        <v>1681</v>
      </c>
      <c r="M487" s="1" t="s">
        <v>1910</v>
      </c>
      <c r="N487" s="1" t="s">
        <v>107</v>
      </c>
      <c r="O487" s="1" t="s">
        <v>1219</v>
      </c>
      <c r="P487" s="1" t="s">
        <v>89</v>
      </c>
      <c r="Q487" s="1" t="s">
        <v>90</v>
      </c>
    </row>
    <row r="488" spans="1:17" x14ac:dyDescent="0.3">
      <c r="A488" s="1" t="s">
        <v>1911</v>
      </c>
      <c r="B488" s="1" t="s">
        <v>1912</v>
      </c>
      <c r="C488" s="3">
        <v>32.450000000000003</v>
      </c>
      <c r="D488" s="1" t="s">
        <v>83</v>
      </c>
      <c r="E488" s="2">
        <v>3.22</v>
      </c>
      <c r="F488" s="2">
        <v>1.1000000000000001</v>
      </c>
      <c r="G488" s="2">
        <v>1.1000000000000001</v>
      </c>
      <c r="H488" s="2">
        <v>28</v>
      </c>
      <c r="I488" s="2">
        <v>23</v>
      </c>
      <c r="J488" s="2">
        <v>5</v>
      </c>
      <c r="K488" s="1" t="s">
        <v>1913</v>
      </c>
      <c r="L488" s="1" t="s">
        <v>1681</v>
      </c>
      <c r="M488" s="1" t="s">
        <v>1910</v>
      </c>
      <c r="N488" s="1" t="s">
        <v>87</v>
      </c>
      <c r="O488" s="1" t="s">
        <v>150</v>
      </c>
      <c r="P488" s="1" t="s">
        <v>89</v>
      </c>
      <c r="Q488" s="1" t="s">
        <v>90</v>
      </c>
    </row>
    <row r="489" spans="1:17" x14ac:dyDescent="0.3">
      <c r="A489" s="1" t="s">
        <v>1914</v>
      </c>
      <c r="B489" s="1" t="s">
        <v>1915</v>
      </c>
      <c r="C489" s="3">
        <v>32.450000000000003</v>
      </c>
      <c r="D489" s="1" t="s">
        <v>83</v>
      </c>
      <c r="E489" s="2">
        <v>25.536000000000001</v>
      </c>
      <c r="F489" s="2">
        <v>3</v>
      </c>
      <c r="G489" s="2">
        <v>3</v>
      </c>
      <c r="H489" s="2">
        <v>76</v>
      </c>
      <c r="I489" s="2">
        <v>28</v>
      </c>
      <c r="J489" s="2">
        <v>12</v>
      </c>
      <c r="K489" s="1" t="s">
        <v>1916</v>
      </c>
      <c r="L489" s="1" t="s">
        <v>1681</v>
      </c>
      <c r="M489" s="1" t="s">
        <v>1906</v>
      </c>
      <c r="N489" s="1" t="s">
        <v>981</v>
      </c>
      <c r="O489" s="1" t="s">
        <v>1917</v>
      </c>
      <c r="P489" s="1" t="s">
        <v>89</v>
      </c>
      <c r="Q489" s="1" t="s">
        <v>90</v>
      </c>
    </row>
    <row r="490" spans="1:17" x14ac:dyDescent="0.3">
      <c r="A490" s="1" t="s">
        <v>1918</v>
      </c>
      <c r="B490" s="1" t="s">
        <v>1919</v>
      </c>
      <c r="C490" s="3">
        <v>16.8</v>
      </c>
      <c r="D490" s="1" t="s">
        <v>83</v>
      </c>
      <c r="E490" s="2">
        <v>25.536000000000001</v>
      </c>
      <c r="F490" s="2">
        <v>2.2999999999999998</v>
      </c>
      <c r="G490" s="2">
        <v>2.2999999999999998</v>
      </c>
      <c r="H490" s="2">
        <v>76</v>
      </c>
      <c r="I490" s="2">
        <v>28</v>
      </c>
      <c r="J490" s="2">
        <v>12</v>
      </c>
      <c r="K490" s="1" t="s">
        <v>1920</v>
      </c>
      <c r="L490" s="1" t="s">
        <v>1681</v>
      </c>
      <c r="M490" s="1" t="s">
        <v>1906</v>
      </c>
      <c r="N490" s="1" t="s">
        <v>287</v>
      </c>
      <c r="O490" s="1" t="s">
        <v>1921</v>
      </c>
      <c r="P490" s="1" t="s">
        <v>89</v>
      </c>
      <c r="Q490" s="1" t="s">
        <v>90</v>
      </c>
    </row>
    <row r="491" spans="1:17" x14ac:dyDescent="0.3">
      <c r="A491" s="1" t="s">
        <v>1922</v>
      </c>
      <c r="B491" s="1" t="s">
        <v>1923</v>
      </c>
      <c r="C491" s="3">
        <v>17.059999999999999</v>
      </c>
      <c r="D491" s="1" t="s">
        <v>83</v>
      </c>
      <c r="E491" s="2">
        <v>25.536000000000001</v>
      </c>
      <c r="F491" s="2">
        <v>4.46</v>
      </c>
      <c r="G491" s="2">
        <v>4.46</v>
      </c>
      <c r="H491" s="2">
        <v>76</v>
      </c>
      <c r="I491" s="2">
        <v>28</v>
      </c>
      <c r="J491" s="2">
        <v>12</v>
      </c>
      <c r="K491" s="1" t="s">
        <v>1924</v>
      </c>
      <c r="L491" s="1" t="s">
        <v>1681</v>
      </c>
      <c r="M491" s="1" t="s">
        <v>1906</v>
      </c>
      <c r="N491" s="1" t="s">
        <v>95</v>
      </c>
      <c r="O491" s="1" t="s">
        <v>1925</v>
      </c>
      <c r="P491" s="1" t="s">
        <v>89</v>
      </c>
      <c r="Q491" s="1" t="s">
        <v>90</v>
      </c>
    </row>
    <row r="492" spans="1:17" x14ac:dyDescent="0.3">
      <c r="A492" s="1" t="s">
        <v>1926</v>
      </c>
      <c r="B492" s="1" t="s">
        <v>1927</v>
      </c>
      <c r="C492" s="3">
        <v>16.8</v>
      </c>
      <c r="D492" s="1" t="s">
        <v>83</v>
      </c>
      <c r="E492" s="2">
        <v>7.2</v>
      </c>
      <c r="F492" s="2">
        <v>1.4850000000000001</v>
      </c>
      <c r="G492" s="2">
        <v>1.4850000000000001</v>
      </c>
      <c r="H492" s="2">
        <v>25</v>
      </c>
      <c r="I492" s="2">
        <v>32</v>
      </c>
      <c r="J492" s="2">
        <v>9</v>
      </c>
      <c r="K492" s="1" t="s">
        <v>1928</v>
      </c>
      <c r="L492" s="1" t="s">
        <v>1681</v>
      </c>
      <c r="M492" s="1" t="s">
        <v>1906</v>
      </c>
      <c r="N492" s="1" t="s">
        <v>87</v>
      </c>
      <c r="O492" s="1" t="s">
        <v>1929</v>
      </c>
      <c r="P492" s="1" t="s">
        <v>89</v>
      </c>
      <c r="Q492" s="1" t="s">
        <v>90</v>
      </c>
    </row>
    <row r="493" spans="1:17" x14ac:dyDescent="0.3">
      <c r="A493" s="1" t="s">
        <v>1930</v>
      </c>
      <c r="B493" s="1" t="s">
        <v>1931</v>
      </c>
      <c r="C493" s="3">
        <v>34.94</v>
      </c>
      <c r="D493" s="1" t="s">
        <v>83</v>
      </c>
      <c r="E493" s="2">
        <v>25.536000000000001</v>
      </c>
      <c r="F493" s="2">
        <v>3.4</v>
      </c>
      <c r="G493" s="2">
        <v>3.4</v>
      </c>
      <c r="H493" s="2">
        <v>76</v>
      </c>
      <c r="I493" s="2">
        <v>28</v>
      </c>
      <c r="J493" s="2">
        <v>12</v>
      </c>
      <c r="K493" s="1" t="s">
        <v>1932</v>
      </c>
      <c r="L493" s="1" t="s">
        <v>1681</v>
      </c>
      <c r="M493" s="1" t="s">
        <v>1906</v>
      </c>
      <c r="N493" s="1" t="s">
        <v>107</v>
      </c>
      <c r="O493" s="1" t="s">
        <v>1933</v>
      </c>
      <c r="P493" s="1" t="s">
        <v>89</v>
      </c>
      <c r="Q493" s="1" t="s">
        <v>90</v>
      </c>
    </row>
    <row r="494" spans="1:17" x14ac:dyDescent="0.3">
      <c r="A494" s="1" t="s">
        <v>1934</v>
      </c>
      <c r="B494" s="1" t="s">
        <v>1935</v>
      </c>
      <c r="C494" s="3">
        <v>88.81</v>
      </c>
      <c r="D494" s="1" t="s">
        <v>83</v>
      </c>
      <c r="E494" s="2">
        <v>25.536000000000001</v>
      </c>
      <c r="F494" s="2">
        <v>3.8</v>
      </c>
      <c r="G494" s="2">
        <v>3.8</v>
      </c>
      <c r="H494" s="2">
        <v>76</v>
      </c>
      <c r="I494" s="2">
        <v>28</v>
      </c>
      <c r="J494" s="2">
        <v>12</v>
      </c>
      <c r="K494" s="1" t="s">
        <v>1936</v>
      </c>
      <c r="L494" s="1" t="s">
        <v>1681</v>
      </c>
      <c r="M494" s="1" t="s">
        <v>1906</v>
      </c>
      <c r="N494" s="1" t="s">
        <v>95</v>
      </c>
      <c r="O494" s="1" t="s">
        <v>146</v>
      </c>
      <c r="P494" s="1" t="s">
        <v>89</v>
      </c>
      <c r="Q494" s="1" t="s">
        <v>90</v>
      </c>
    </row>
    <row r="495" spans="1:17" x14ac:dyDescent="0.3">
      <c r="A495" s="1" t="s">
        <v>1937</v>
      </c>
      <c r="B495" s="1" t="s">
        <v>1938</v>
      </c>
      <c r="C495" s="3">
        <v>20.45</v>
      </c>
      <c r="D495" s="1" t="s">
        <v>83</v>
      </c>
      <c r="E495" s="2">
        <v>27.731300000000001</v>
      </c>
      <c r="F495" s="2">
        <v>3.8</v>
      </c>
      <c r="G495" s="2">
        <v>3.8</v>
      </c>
      <c r="H495" s="2">
        <v>76.5</v>
      </c>
      <c r="I495" s="2">
        <v>29</v>
      </c>
      <c r="J495" s="2">
        <v>12.5</v>
      </c>
      <c r="K495" s="1" t="s">
        <v>1939</v>
      </c>
      <c r="L495" s="1" t="s">
        <v>1681</v>
      </c>
      <c r="M495" s="1" t="s">
        <v>1906</v>
      </c>
      <c r="N495" s="1" t="s">
        <v>95</v>
      </c>
      <c r="O495" s="1" t="s">
        <v>150</v>
      </c>
      <c r="P495" s="1" t="s">
        <v>89</v>
      </c>
      <c r="Q495" s="1" t="s">
        <v>90</v>
      </c>
    </row>
    <row r="496" spans="1:17" x14ac:dyDescent="0.3">
      <c r="A496" s="1" t="s">
        <v>1940</v>
      </c>
      <c r="B496" s="1" t="s">
        <v>1941</v>
      </c>
      <c r="C496" s="3">
        <v>16.32</v>
      </c>
      <c r="D496" s="1" t="s">
        <v>83</v>
      </c>
      <c r="E496" s="2">
        <v>25.536000000000001</v>
      </c>
      <c r="F496" s="2">
        <v>2.7149999999999999</v>
      </c>
      <c r="G496" s="2">
        <v>2.7149999999999999</v>
      </c>
      <c r="H496" s="2">
        <v>76</v>
      </c>
      <c r="I496" s="2">
        <v>28</v>
      </c>
      <c r="J496" s="2">
        <v>12</v>
      </c>
      <c r="K496" s="1" t="s">
        <v>1942</v>
      </c>
      <c r="L496" s="1" t="s">
        <v>1742</v>
      </c>
      <c r="M496" s="1" t="s">
        <v>1943</v>
      </c>
      <c r="N496" s="1" t="s">
        <v>87</v>
      </c>
      <c r="O496" s="1" t="s">
        <v>1944</v>
      </c>
      <c r="P496" s="1" t="s">
        <v>89</v>
      </c>
      <c r="Q496" s="1" t="s">
        <v>90</v>
      </c>
    </row>
    <row r="497" spans="1:17" x14ac:dyDescent="0.3">
      <c r="A497" s="1" t="s">
        <v>1945</v>
      </c>
      <c r="B497" s="1" t="s">
        <v>1946</v>
      </c>
      <c r="C497" s="3">
        <v>12.52</v>
      </c>
      <c r="D497" s="1" t="s">
        <v>83</v>
      </c>
      <c r="E497" s="2">
        <v>8.1000000000000003E-2</v>
      </c>
      <c r="F497" s="2">
        <v>0.316</v>
      </c>
      <c r="G497" s="2">
        <v>0.316</v>
      </c>
      <c r="H497" s="2">
        <v>18</v>
      </c>
      <c r="I497" s="2">
        <v>9</v>
      </c>
      <c r="J497" s="2">
        <v>0.5</v>
      </c>
      <c r="K497" s="1" t="s">
        <v>1947</v>
      </c>
      <c r="L497" s="1" t="s">
        <v>95</v>
      </c>
      <c r="M497" s="1" t="s">
        <v>95</v>
      </c>
      <c r="N497" s="1" t="s">
        <v>95</v>
      </c>
      <c r="O497" s="1" t="s">
        <v>95</v>
      </c>
      <c r="P497" s="1" t="s">
        <v>89</v>
      </c>
      <c r="Q497" s="1" t="s">
        <v>527</v>
      </c>
    </row>
    <row r="498" spans="1:17" x14ac:dyDescent="0.3">
      <c r="A498" s="1" t="s">
        <v>1948</v>
      </c>
      <c r="B498" s="1" t="s">
        <v>1949</v>
      </c>
      <c r="C498" s="3">
        <v>7.58</v>
      </c>
      <c r="D498" s="1" t="s">
        <v>83</v>
      </c>
      <c r="E498" s="2">
        <v>103.27500000000001</v>
      </c>
      <c r="F498" s="2">
        <v>2.149</v>
      </c>
      <c r="G498" s="2">
        <v>2.149</v>
      </c>
      <c r="H498" s="2">
        <v>85</v>
      </c>
      <c r="I498" s="2">
        <v>54</v>
      </c>
      <c r="J498" s="2">
        <v>22.5</v>
      </c>
      <c r="K498" s="1" t="s">
        <v>1950</v>
      </c>
      <c r="L498" s="1" t="s">
        <v>337</v>
      </c>
      <c r="M498" s="1" t="s">
        <v>935</v>
      </c>
      <c r="N498" s="1" t="s">
        <v>95</v>
      </c>
      <c r="O498" s="1" t="s">
        <v>1951</v>
      </c>
      <c r="P498" s="1" t="s">
        <v>89</v>
      </c>
      <c r="Q498" s="1" t="s">
        <v>308</v>
      </c>
    </row>
    <row r="499" spans="1:17" x14ac:dyDescent="0.3">
      <c r="A499" s="1" t="s">
        <v>1952</v>
      </c>
      <c r="B499" s="1" t="s">
        <v>1953</v>
      </c>
      <c r="C499" s="3">
        <v>49.92</v>
      </c>
      <c r="D499" s="1" t="s">
        <v>83</v>
      </c>
      <c r="E499" s="2">
        <v>103.27500000000001</v>
      </c>
      <c r="F499" s="2">
        <v>2.149</v>
      </c>
      <c r="G499" s="2">
        <v>2.149</v>
      </c>
      <c r="H499" s="2">
        <v>85</v>
      </c>
      <c r="I499" s="2">
        <v>54</v>
      </c>
      <c r="J499" s="2">
        <v>22.5</v>
      </c>
      <c r="K499" s="1" t="s">
        <v>1954</v>
      </c>
      <c r="L499" s="1" t="s">
        <v>337</v>
      </c>
      <c r="M499" s="1" t="s">
        <v>935</v>
      </c>
      <c r="N499" s="1" t="s">
        <v>95</v>
      </c>
      <c r="O499" s="1" t="s">
        <v>1951</v>
      </c>
      <c r="P499" s="1" t="s">
        <v>89</v>
      </c>
      <c r="Q499" s="1" t="s">
        <v>308</v>
      </c>
    </row>
    <row r="500" spans="1:17" x14ac:dyDescent="0.3">
      <c r="A500" s="1" t="s">
        <v>1955</v>
      </c>
      <c r="B500" s="1" t="s">
        <v>1956</v>
      </c>
      <c r="C500" s="3">
        <v>32.590000000000003</v>
      </c>
      <c r="D500" s="1" t="s">
        <v>83</v>
      </c>
      <c r="E500" s="2">
        <v>103.27500000000001</v>
      </c>
      <c r="F500" s="2">
        <v>2.149</v>
      </c>
      <c r="G500" s="2">
        <v>2.149</v>
      </c>
      <c r="H500" s="2">
        <v>85</v>
      </c>
      <c r="I500" s="2">
        <v>54</v>
      </c>
      <c r="J500" s="2">
        <v>22.5</v>
      </c>
      <c r="K500" s="1" t="s">
        <v>1957</v>
      </c>
      <c r="L500" s="1" t="s">
        <v>337</v>
      </c>
      <c r="M500" s="1" t="s">
        <v>935</v>
      </c>
      <c r="N500" s="1" t="s">
        <v>95</v>
      </c>
      <c r="O500" s="1" t="s">
        <v>1951</v>
      </c>
      <c r="P500" s="1" t="s">
        <v>89</v>
      </c>
      <c r="Q500" s="1" t="s">
        <v>308</v>
      </c>
    </row>
    <row r="501" spans="1:17" x14ac:dyDescent="0.3">
      <c r="A501" s="1" t="s">
        <v>1958</v>
      </c>
      <c r="B501" s="1" t="s">
        <v>1959</v>
      </c>
      <c r="C501" s="3">
        <v>20.45</v>
      </c>
      <c r="D501" s="1" t="s">
        <v>83</v>
      </c>
      <c r="E501" s="2">
        <v>80.495999999999995</v>
      </c>
      <c r="F501" s="2">
        <v>2.6739999999999999</v>
      </c>
      <c r="G501" s="2">
        <v>2.6739999999999999</v>
      </c>
      <c r="H501" s="2">
        <v>86</v>
      </c>
      <c r="I501" s="2">
        <v>26</v>
      </c>
      <c r="J501" s="2">
        <v>36</v>
      </c>
      <c r="K501" s="1" t="s">
        <v>1960</v>
      </c>
      <c r="L501" s="1" t="s">
        <v>337</v>
      </c>
      <c r="M501" s="1" t="s">
        <v>894</v>
      </c>
      <c r="N501" s="1" t="s">
        <v>95</v>
      </c>
      <c r="O501" s="1" t="s">
        <v>133</v>
      </c>
      <c r="P501" s="1" t="s">
        <v>89</v>
      </c>
      <c r="Q501" s="1" t="s">
        <v>308</v>
      </c>
    </row>
    <row r="502" spans="1:17" x14ac:dyDescent="0.3">
      <c r="A502" s="1" t="s">
        <v>1961</v>
      </c>
      <c r="B502" s="1" t="s">
        <v>1962</v>
      </c>
      <c r="C502" s="3">
        <v>7.22</v>
      </c>
      <c r="D502" s="1" t="s">
        <v>83</v>
      </c>
      <c r="E502" s="2">
        <v>160.99199999999999</v>
      </c>
      <c r="F502" s="2">
        <v>2.6739999999999999</v>
      </c>
      <c r="G502" s="2">
        <v>2.6739999999999999</v>
      </c>
      <c r="H502" s="2">
        <v>86</v>
      </c>
      <c r="I502" s="2">
        <v>36</v>
      </c>
      <c r="J502" s="2">
        <v>52</v>
      </c>
      <c r="K502" s="1" t="s">
        <v>1963</v>
      </c>
      <c r="L502" s="1" t="s">
        <v>337</v>
      </c>
      <c r="M502" s="1" t="s">
        <v>1964</v>
      </c>
      <c r="N502" s="1" t="s">
        <v>95</v>
      </c>
      <c r="O502" s="1" t="s">
        <v>1965</v>
      </c>
      <c r="P502" s="1" t="s">
        <v>89</v>
      </c>
      <c r="Q502" s="1" t="s">
        <v>308</v>
      </c>
    </row>
    <row r="503" spans="1:17" x14ac:dyDescent="0.3">
      <c r="A503" s="1" t="s">
        <v>1966</v>
      </c>
      <c r="B503" s="1" t="s">
        <v>1967</v>
      </c>
      <c r="C503" s="3">
        <v>22.9</v>
      </c>
      <c r="D503" s="1" t="s">
        <v>83</v>
      </c>
      <c r="E503" s="2">
        <v>100.98</v>
      </c>
      <c r="F503" s="2">
        <v>2.149</v>
      </c>
      <c r="G503" s="2">
        <v>2.149</v>
      </c>
      <c r="H503" s="2">
        <v>85</v>
      </c>
      <c r="I503" s="2">
        <v>22</v>
      </c>
      <c r="J503" s="2">
        <v>54</v>
      </c>
      <c r="K503" s="1" t="s">
        <v>1968</v>
      </c>
      <c r="L503" s="1" t="s">
        <v>337</v>
      </c>
      <c r="M503" s="1" t="s">
        <v>1106</v>
      </c>
      <c r="N503" s="1" t="s">
        <v>95</v>
      </c>
      <c r="O503" s="1" t="s">
        <v>1951</v>
      </c>
      <c r="P503" s="1" t="s">
        <v>89</v>
      </c>
      <c r="Q503" s="1" t="s">
        <v>308</v>
      </c>
    </row>
    <row r="504" spans="1:17" x14ac:dyDescent="0.3">
      <c r="A504" s="1" t="s">
        <v>1969</v>
      </c>
      <c r="B504" s="1" t="s">
        <v>1970</v>
      </c>
      <c r="C504" s="3">
        <v>43.68</v>
      </c>
      <c r="D504" s="1" t="s">
        <v>83</v>
      </c>
      <c r="E504" s="2">
        <v>206.55</v>
      </c>
      <c r="F504" s="2">
        <v>5.8</v>
      </c>
      <c r="G504" s="2">
        <v>5.8</v>
      </c>
      <c r="H504" s="2">
        <v>85</v>
      </c>
      <c r="I504" s="2">
        <v>54</v>
      </c>
      <c r="J504" s="2">
        <v>45</v>
      </c>
      <c r="K504" s="1" t="s">
        <v>1971</v>
      </c>
      <c r="L504" s="1" t="s">
        <v>337</v>
      </c>
      <c r="M504" s="1" t="s">
        <v>1116</v>
      </c>
      <c r="N504" s="1" t="s">
        <v>95</v>
      </c>
      <c r="O504" s="1" t="s">
        <v>1184</v>
      </c>
      <c r="P504" s="1" t="s">
        <v>89</v>
      </c>
      <c r="Q504" s="1" t="s">
        <v>308</v>
      </c>
    </row>
    <row r="505" spans="1:17" x14ac:dyDescent="0.3">
      <c r="A505" s="1" t="s">
        <v>1972</v>
      </c>
      <c r="B505" s="1" t="s">
        <v>1973</v>
      </c>
      <c r="C505" s="3">
        <v>43.68</v>
      </c>
      <c r="D505" s="1" t="s">
        <v>83</v>
      </c>
      <c r="E505" s="2">
        <v>206.55</v>
      </c>
      <c r="F505" s="2">
        <v>5.8</v>
      </c>
      <c r="G505" s="2">
        <v>5.8</v>
      </c>
      <c r="H505" s="2">
        <v>85</v>
      </c>
      <c r="I505" s="2">
        <v>54</v>
      </c>
      <c r="J505" s="2">
        <v>45</v>
      </c>
      <c r="K505" s="1" t="s">
        <v>1974</v>
      </c>
      <c r="L505" s="1" t="s">
        <v>337</v>
      </c>
      <c r="M505" s="1" t="s">
        <v>1116</v>
      </c>
      <c r="N505" s="1" t="s">
        <v>95</v>
      </c>
      <c r="O505" s="1" t="s">
        <v>1975</v>
      </c>
      <c r="P505" s="1" t="s">
        <v>89</v>
      </c>
      <c r="Q505" s="1" t="s">
        <v>308</v>
      </c>
    </row>
    <row r="506" spans="1:17" x14ac:dyDescent="0.3">
      <c r="A506" s="1" t="s">
        <v>1976</v>
      </c>
      <c r="B506" s="1" t="s">
        <v>1977</v>
      </c>
      <c r="C506" s="3">
        <v>43.68</v>
      </c>
      <c r="D506" s="1" t="s">
        <v>83</v>
      </c>
      <c r="E506" s="2">
        <v>38.375999999999998</v>
      </c>
      <c r="F506" s="2">
        <v>3.077</v>
      </c>
      <c r="G506" s="2">
        <v>3.077</v>
      </c>
      <c r="H506" s="2">
        <v>36</v>
      </c>
      <c r="I506" s="2">
        <v>41</v>
      </c>
      <c r="J506" s="2">
        <v>26</v>
      </c>
      <c r="K506" s="1" t="s">
        <v>1978</v>
      </c>
      <c r="L506" s="1" t="s">
        <v>337</v>
      </c>
      <c r="M506" s="1" t="s">
        <v>1139</v>
      </c>
      <c r="N506" s="1" t="s">
        <v>95</v>
      </c>
      <c r="O506" s="1" t="s">
        <v>1979</v>
      </c>
      <c r="P506" s="1" t="s">
        <v>89</v>
      </c>
      <c r="Q506" s="1" t="s">
        <v>308</v>
      </c>
    </row>
    <row r="507" spans="1:17" x14ac:dyDescent="0.3">
      <c r="A507" s="1" t="s">
        <v>1980</v>
      </c>
      <c r="B507" s="1" t="s">
        <v>1981</v>
      </c>
      <c r="C507" s="3">
        <v>43.68</v>
      </c>
      <c r="D507" s="1" t="s">
        <v>83</v>
      </c>
      <c r="E507" s="2">
        <v>49.536000000000001</v>
      </c>
      <c r="F507" s="2">
        <v>3.077</v>
      </c>
      <c r="G507" s="2">
        <v>3.077</v>
      </c>
      <c r="H507" s="2">
        <v>36</v>
      </c>
      <c r="I507" s="2">
        <v>43</v>
      </c>
      <c r="J507" s="2">
        <v>32</v>
      </c>
      <c r="K507" s="1" t="s">
        <v>1982</v>
      </c>
      <c r="L507" s="1" t="s">
        <v>337</v>
      </c>
      <c r="M507" s="1" t="s">
        <v>1983</v>
      </c>
      <c r="N507" s="1" t="s">
        <v>95</v>
      </c>
      <c r="O507" s="1" t="s">
        <v>1130</v>
      </c>
      <c r="P507" s="1" t="s">
        <v>89</v>
      </c>
      <c r="Q507" s="1" t="s">
        <v>308</v>
      </c>
    </row>
    <row r="508" spans="1:17" x14ac:dyDescent="0.3">
      <c r="A508" s="1" t="s">
        <v>1984</v>
      </c>
      <c r="B508" s="1" t="s">
        <v>1985</v>
      </c>
      <c r="C508" s="3">
        <v>43.68</v>
      </c>
      <c r="D508" s="1" t="s">
        <v>83</v>
      </c>
      <c r="E508" s="2">
        <v>38.375999999999998</v>
      </c>
      <c r="F508" s="2">
        <v>3.077</v>
      </c>
      <c r="G508" s="2">
        <v>3.077</v>
      </c>
      <c r="H508" s="2">
        <v>36</v>
      </c>
      <c r="I508" s="2">
        <v>41</v>
      </c>
      <c r="J508" s="2">
        <v>26</v>
      </c>
      <c r="K508" s="1" t="s">
        <v>1986</v>
      </c>
      <c r="L508" s="1" t="s">
        <v>337</v>
      </c>
      <c r="M508" s="1" t="s">
        <v>1983</v>
      </c>
      <c r="N508" s="1" t="s">
        <v>95</v>
      </c>
      <c r="O508" s="1" t="s">
        <v>1130</v>
      </c>
      <c r="P508" s="1" t="s">
        <v>89</v>
      </c>
      <c r="Q508" s="1" t="s">
        <v>308</v>
      </c>
    </row>
    <row r="509" spans="1:17" x14ac:dyDescent="0.3">
      <c r="A509" s="1" t="s">
        <v>1987</v>
      </c>
      <c r="B509" s="1" t="s">
        <v>1988</v>
      </c>
      <c r="C509" s="3">
        <v>27.21</v>
      </c>
      <c r="D509" s="1" t="s">
        <v>83</v>
      </c>
      <c r="E509" s="2">
        <v>49.536000000000001</v>
      </c>
      <c r="F509" s="2">
        <v>3.077</v>
      </c>
      <c r="G509" s="2">
        <v>3.077</v>
      </c>
      <c r="H509" s="2">
        <v>36</v>
      </c>
      <c r="I509" s="2">
        <v>43</v>
      </c>
      <c r="J509" s="2">
        <v>32</v>
      </c>
      <c r="K509" s="1" t="s">
        <v>1989</v>
      </c>
      <c r="L509" s="1" t="s">
        <v>337</v>
      </c>
      <c r="M509" s="1" t="s">
        <v>1139</v>
      </c>
      <c r="N509" s="1" t="s">
        <v>95</v>
      </c>
      <c r="O509" s="1" t="s">
        <v>1990</v>
      </c>
      <c r="P509" s="1" t="s">
        <v>89</v>
      </c>
      <c r="Q509" s="1" t="s">
        <v>308</v>
      </c>
    </row>
    <row r="510" spans="1:17" x14ac:dyDescent="0.3">
      <c r="A510" s="1" t="s">
        <v>1991</v>
      </c>
      <c r="B510" s="1" t="s">
        <v>1992</v>
      </c>
      <c r="C510" s="3">
        <v>17.059999999999999</v>
      </c>
      <c r="D510" s="1" t="s">
        <v>83</v>
      </c>
      <c r="E510" s="2">
        <v>49.536000000000001</v>
      </c>
      <c r="F510" s="2">
        <v>3.077</v>
      </c>
      <c r="G510" s="2">
        <v>3.077</v>
      </c>
      <c r="H510" s="2">
        <v>36</v>
      </c>
      <c r="I510" s="2">
        <v>43</v>
      </c>
      <c r="J510" s="2">
        <v>32</v>
      </c>
      <c r="K510" s="1" t="s">
        <v>1993</v>
      </c>
      <c r="L510" s="1" t="s">
        <v>337</v>
      </c>
      <c r="M510" s="1" t="s">
        <v>1134</v>
      </c>
      <c r="N510" s="1" t="s">
        <v>95</v>
      </c>
      <c r="O510" s="1" t="s">
        <v>1994</v>
      </c>
      <c r="P510" s="1" t="s">
        <v>89</v>
      </c>
      <c r="Q510" s="1" t="s">
        <v>308</v>
      </c>
    </row>
    <row r="511" spans="1:17" x14ac:dyDescent="0.3">
      <c r="A511" s="1" t="s">
        <v>1995</v>
      </c>
      <c r="B511" s="1" t="s">
        <v>1996</v>
      </c>
      <c r="C511" s="3">
        <v>16.78</v>
      </c>
      <c r="D511" s="1" t="s">
        <v>83</v>
      </c>
      <c r="E511" s="2">
        <v>82.88</v>
      </c>
      <c r="F511" s="2">
        <v>3.077</v>
      </c>
      <c r="G511" s="2">
        <v>3.077</v>
      </c>
      <c r="H511" s="2">
        <v>56</v>
      </c>
      <c r="I511" s="2">
        <v>20</v>
      </c>
      <c r="J511" s="2">
        <v>74</v>
      </c>
      <c r="K511" s="1" t="s">
        <v>95</v>
      </c>
      <c r="L511" s="1" t="s">
        <v>337</v>
      </c>
      <c r="M511" s="1" t="s">
        <v>1134</v>
      </c>
      <c r="N511" s="1" t="s">
        <v>95</v>
      </c>
      <c r="O511" s="1" t="s">
        <v>1997</v>
      </c>
      <c r="P511" s="1" t="s">
        <v>89</v>
      </c>
      <c r="Q511" s="1" t="s">
        <v>308</v>
      </c>
    </row>
    <row r="512" spans="1:17" x14ac:dyDescent="0.3">
      <c r="A512" s="1" t="s">
        <v>1998</v>
      </c>
      <c r="B512" s="1" t="s">
        <v>1999</v>
      </c>
      <c r="C512" s="3">
        <v>21.17</v>
      </c>
      <c r="D512" s="1" t="s">
        <v>83</v>
      </c>
      <c r="E512" s="2">
        <v>41.475000000000001</v>
      </c>
      <c r="F512" s="2">
        <v>1.792</v>
      </c>
      <c r="G512" s="2">
        <v>1.792</v>
      </c>
      <c r="H512" s="2">
        <v>79</v>
      </c>
      <c r="I512" s="2">
        <v>15</v>
      </c>
      <c r="J512" s="2">
        <v>35</v>
      </c>
      <c r="K512" s="1" t="s">
        <v>2000</v>
      </c>
      <c r="L512" s="1" t="s">
        <v>1297</v>
      </c>
      <c r="M512" s="1" t="s">
        <v>1563</v>
      </c>
      <c r="N512" s="1" t="s">
        <v>95</v>
      </c>
      <c r="O512" s="1" t="s">
        <v>2001</v>
      </c>
      <c r="P512" s="1" t="s">
        <v>89</v>
      </c>
      <c r="Q512" s="1" t="s">
        <v>308</v>
      </c>
    </row>
    <row r="513" spans="1:17" x14ac:dyDescent="0.3">
      <c r="A513" s="1" t="s">
        <v>2002</v>
      </c>
      <c r="B513" s="1" t="s">
        <v>2003</v>
      </c>
      <c r="C513" s="3">
        <v>13.9</v>
      </c>
      <c r="D513" s="1" t="s">
        <v>83</v>
      </c>
      <c r="E513" s="2">
        <v>82.95</v>
      </c>
      <c r="F513" s="2">
        <v>3.4</v>
      </c>
      <c r="G513" s="2">
        <v>3.4</v>
      </c>
      <c r="H513" s="2">
        <v>79</v>
      </c>
      <c r="I513" s="2">
        <v>35</v>
      </c>
      <c r="J513" s="2">
        <v>30</v>
      </c>
      <c r="K513" s="1" t="s">
        <v>2004</v>
      </c>
      <c r="L513" s="1" t="s">
        <v>1297</v>
      </c>
      <c r="M513" s="1" t="s">
        <v>1571</v>
      </c>
      <c r="N513" s="1" t="s">
        <v>95</v>
      </c>
      <c r="O513" s="1" t="s">
        <v>2005</v>
      </c>
      <c r="P513" s="1" t="s">
        <v>89</v>
      </c>
      <c r="Q513" s="1" t="s">
        <v>308</v>
      </c>
    </row>
    <row r="514" spans="1:17" x14ac:dyDescent="0.3">
      <c r="A514" s="1" t="s">
        <v>2006</v>
      </c>
      <c r="B514" s="1" t="s">
        <v>2007</v>
      </c>
      <c r="C514" s="3">
        <v>36.07</v>
      </c>
      <c r="D514" s="1" t="s">
        <v>83</v>
      </c>
      <c r="E514" s="2">
        <v>41.475000000000001</v>
      </c>
      <c r="F514" s="2">
        <v>2.41</v>
      </c>
      <c r="G514" s="2">
        <v>2.41</v>
      </c>
      <c r="H514" s="2">
        <v>79</v>
      </c>
      <c r="I514" s="2">
        <v>15</v>
      </c>
      <c r="J514" s="2">
        <v>35</v>
      </c>
      <c r="K514" s="1" t="s">
        <v>2008</v>
      </c>
      <c r="L514" s="1" t="s">
        <v>1681</v>
      </c>
      <c r="M514" s="1" t="s">
        <v>2009</v>
      </c>
      <c r="N514" s="1" t="s">
        <v>95</v>
      </c>
      <c r="O514" s="1" t="s">
        <v>2010</v>
      </c>
      <c r="P514" s="1" t="s">
        <v>89</v>
      </c>
      <c r="Q514" s="1" t="s">
        <v>308</v>
      </c>
    </row>
    <row r="515" spans="1:17" x14ac:dyDescent="0.3">
      <c r="A515" s="1" t="s">
        <v>2011</v>
      </c>
      <c r="B515" s="1" t="s">
        <v>2012</v>
      </c>
      <c r="C515" s="3">
        <v>36.07</v>
      </c>
      <c r="D515" s="1" t="s">
        <v>83</v>
      </c>
      <c r="E515" s="2">
        <v>41.475000000000001</v>
      </c>
      <c r="F515" s="2">
        <v>1.899</v>
      </c>
      <c r="G515" s="2">
        <v>1.899</v>
      </c>
      <c r="H515" s="2">
        <v>79</v>
      </c>
      <c r="I515" s="2">
        <v>15</v>
      </c>
      <c r="J515" s="2">
        <v>35</v>
      </c>
      <c r="K515" s="1" t="s">
        <v>2013</v>
      </c>
      <c r="L515" s="1" t="s">
        <v>1681</v>
      </c>
      <c r="M515" s="1" t="s">
        <v>1769</v>
      </c>
      <c r="N515" s="1" t="s">
        <v>95</v>
      </c>
      <c r="O515" s="1" t="s">
        <v>2014</v>
      </c>
      <c r="P515" s="1" t="s">
        <v>89</v>
      </c>
      <c r="Q515" s="1" t="s">
        <v>308</v>
      </c>
    </row>
    <row r="516" spans="1:17" x14ac:dyDescent="0.3">
      <c r="A516" s="1" t="s">
        <v>2015</v>
      </c>
      <c r="B516" s="1" t="s">
        <v>2016</v>
      </c>
      <c r="C516" s="3">
        <v>24.96</v>
      </c>
      <c r="D516" s="1" t="s">
        <v>83</v>
      </c>
      <c r="E516" s="2">
        <v>41.475000000000001</v>
      </c>
      <c r="F516" s="2">
        <v>1.9930000000000001</v>
      </c>
      <c r="G516" s="2">
        <v>1.9930000000000001</v>
      </c>
      <c r="H516" s="2">
        <v>79</v>
      </c>
      <c r="I516" s="2">
        <v>15</v>
      </c>
      <c r="J516" s="2">
        <v>35</v>
      </c>
      <c r="K516" s="1" t="s">
        <v>2017</v>
      </c>
      <c r="L516" s="1" t="s">
        <v>1681</v>
      </c>
      <c r="M516" s="1" t="s">
        <v>1806</v>
      </c>
      <c r="N516" s="1" t="s">
        <v>95</v>
      </c>
      <c r="O516" s="1" t="s">
        <v>2018</v>
      </c>
      <c r="P516" s="1" t="s">
        <v>89</v>
      </c>
      <c r="Q516" s="1" t="s">
        <v>308</v>
      </c>
    </row>
    <row r="517" spans="1:17" x14ac:dyDescent="0.3">
      <c r="A517" s="1" t="s">
        <v>2019</v>
      </c>
      <c r="B517" s="1" t="s">
        <v>2020</v>
      </c>
      <c r="C517" s="3">
        <v>15</v>
      </c>
      <c r="D517" s="1" t="s">
        <v>83</v>
      </c>
      <c r="E517" s="2">
        <v>41475</v>
      </c>
      <c r="F517" s="2">
        <v>0.96</v>
      </c>
      <c r="G517" s="2">
        <v>0.96</v>
      </c>
      <c r="H517" s="2">
        <v>79</v>
      </c>
      <c r="I517" s="2">
        <v>15</v>
      </c>
      <c r="J517" s="2">
        <v>35</v>
      </c>
      <c r="K517" s="1" t="s">
        <v>2021</v>
      </c>
      <c r="L517" s="1" t="s">
        <v>1681</v>
      </c>
      <c r="M517" s="1" t="s">
        <v>1806</v>
      </c>
      <c r="N517" s="1" t="s">
        <v>95</v>
      </c>
      <c r="O517" s="1" t="s">
        <v>2022</v>
      </c>
      <c r="P517" s="1" t="s">
        <v>89</v>
      </c>
      <c r="Q517" s="1" t="s">
        <v>308</v>
      </c>
    </row>
    <row r="518" spans="1:17" x14ac:dyDescent="0.3">
      <c r="A518" s="1" t="s">
        <v>2023</v>
      </c>
      <c r="B518" s="1" t="s">
        <v>2024</v>
      </c>
      <c r="C518" s="3">
        <v>9.5</v>
      </c>
      <c r="D518" s="1" t="s">
        <v>83</v>
      </c>
      <c r="E518" s="2">
        <v>82.367999999999995</v>
      </c>
      <c r="F518" s="2">
        <v>4</v>
      </c>
      <c r="G518" s="2">
        <v>4</v>
      </c>
      <c r="H518" s="2">
        <v>88</v>
      </c>
      <c r="I518" s="2">
        <v>36</v>
      </c>
      <c r="J518" s="2">
        <v>26</v>
      </c>
      <c r="K518" s="1" t="s">
        <v>2025</v>
      </c>
      <c r="L518" s="1" t="s">
        <v>1681</v>
      </c>
      <c r="M518" s="1" t="s">
        <v>1897</v>
      </c>
      <c r="N518" s="1" t="s">
        <v>95</v>
      </c>
      <c r="O518" s="1" t="s">
        <v>2026</v>
      </c>
      <c r="P518" s="1" t="s">
        <v>89</v>
      </c>
      <c r="Q518" s="1" t="s">
        <v>308</v>
      </c>
    </row>
    <row r="519" spans="1:17" x14ac:dyDescent="0.3">
      <c r="A519" s="1" t="s">
        <v>2027</v>
      </c>
      <c r="B519" s="1" t="s">
        <v>2028</v>
      </c>
      <c r="C519" s="3">
        <v>30.95</v>
      </c>
      <c r="D519" s="1" t="s">
        <v>83</v>
      </c>
      <c r="E519" s="2">
        <v>148.608</v>
      </c>
      <c r="F519" s="2">
        <v>3.8260000000000001</v>
      </c>
      <c r="G519" s="2">
        <v>3.8260000000000001</v>
      </c>
      <c r="H519" s="2">
        <v>86</v>
      </c>
      <c r="I519" s="2">
        <v>48</v>
      </c>
      <c r="J519" s="2">
        <v>36</v>
      </c>
      <c r="K519" s="1" t="s">
        <v>2029</v>
      </c>
      <c r="L519" s="1" t="s">
        <v>2030</v>
      </c>
      <c r="M519" s="1" t="s">
        <v>2031</v>
      </c>
      <c r="N519" s="1" t="s">
        <v>95</v>
      </c>
      <c r="O519" s="1" t="s">
        <v>2032</v>
      </c>
      <c r="P519" s="1" t="s">
        <v>89</v>
      </c>
      <c r="Q519" s="1" t="s">
        <v>308</v>
      </c>
    </row>
    <row r="520" spans="1:17" x14ac:dyDescent="0.3">
      <c r="A520" s="1" t="s">
        <v>2033</v>
      </c>
      <c r="B520" s="1" t="s">
        <v>2034</v>
      </c>
      <c r="C520" s="3">
        <v>30.95</v>
      </c>
      <c r="D520" s="1" t="s">
        <v>83</v>
      </c>
      <c r="E520" s="2">
        <v>148.608</v>
      </c>
      <c r="F520" s="2">
        <v>3.8260000000000001</v>
      </c>
      <c r="G520" s="2">
        <v>3.8260000000000001</v>
      </c>
      <c r="H520" s="2">
        <v>86</v>
      </c>
      <c r="I520" s="2">
        <v>48</v>
      </c>
      <c r="J520" s="2">
        <v>36</v>
      </c>
      <c r="K520" s="1" t="s">
        <v>2035</v>
      </c>
      <c r="L520" s="1" t="s">
        <v>2030</v>
      </c>
      <c r="M520" s="1" t="s">
        <v>2036</v>
      </c>
      <c r="N520" s="1" t="s">
        <v>95</v>
      </c>
      <c r="O520" s="1" t="s">
        <v>2037</v>
      </c>
      <c r="P520" s="1" t="s">
        <v>89</v>
      </c>
      <c r="Q520" s="1" t="s">
        <v>308</v>
      </c>
    </row>
    <row r="521" spans="1:17" x14ac:dyDescent="0.3">
      <c r="A521" s="1" t="s">
        <v>2038</v>
      </c>
      <c r="B521" s="1" t="s">
        <v>2039</v>
      </c>
      <c r="C521" s="3">
        <v>30.95</v>
      </c>
      <c r="D521" s="1" t="s">
        <v>83</v>
      </c>
      <c r="E521" s="2">
        <v>41.475000000000001</v>
      </c>
      <c r="F521" s="2">
        <v>2.2370000000000001</v>
      </c>
      <c r="G521" s="2">
        <v>2.2370000000000001</v>
      </c>
      <c r="H521" s="2">
        <v>79</v>
      </c>
      <c r="I521" s="2">
        <v>15</v>
      </c>
      <c r="J521" s="2">
        <v>35</v>
      </c>
      <c r="K521" s="1" t="s">
        <v>2040</v>
      </c>
      <c r="L521" s="1" t="s">
        <v>2041</v>
      </c>
      <c r="M521" s="1" t="s">
        <v>2042</v>
      </c>
      <c r="N521" s="1" t="s">
        <v>95</v>
      </c>
      <c r="O521" s="1" t="s">
        <v>2043</v>
      </c>
      <c r="P521" s="1" t="s">
        <v>89</v>
      </c>
      <c r="Q521" s="1" t="s">
        <v>308</v>
      </c>
    </row>
    <row r="522" spans="1:17" x14ac:dyDescent="0.3">
      <c r="A522" s="1" t="s">
        <v>2044</v>
      </c>
      <c r="B522" s="1" t="s">
        <v>2045</v>
      </c>
      <c r="C522" s="3">
        <v>23.04</v>
      </c>
      <c r="D522" s="1" t="s">
        <v>83</v>
      </c>
      <c r="E522" s="2">
        <v>41.475000000000001</v>
      </c>
      <c r="F522" s="2">
        <v>1.8779999999999999</v>
      </c>
      <c r="G522" s="2">
        <v>1.8779999999999999</v>
      </c>
      <c r="H522" s="2">
        <v>79</v>
      </c>
      <c r="I522" s="2">
        <v>15</v>
      </c>
      <c r="J522" s="2">
        <v>35</v>
      </c>
      <c r="K522" s="1" t="s">
        <v>2046</v>
      </c>
      <c r="L522" s="1" t="s">
        <v>2041</v>
      </c>
      <c r="M522" s="1" t="s">
        <v>2047</v>
      </c>
      <c r="N522" s="1" t="s">
        <v>95</v>
      </c>
      <c r="O522" s="1" t="s">
        <v>2048</v>
      </c>
      <c r="P522" s="1" t="s">
        <v>89</v>
      </c>
      <c r="Q522" s="1" t="s">
        <v>308</v>
      </c>
    </row>
    <row r="523" spans="1:17" x14ac:dyDescent="0.3">
      <c r="A523" s="1" t="s">
        <v>2049</v>
      </c>
      <c r="B523" s="1" t="s">
        <v>2050</v>
      </c>
      <c r="C523" s="3">
        <v>21.36</v>
      </c>
      <c r="D523" s="1" t="s">
        <v>83</v>
      </c>
      <c r="E523" s="2">
        <v>41.475000000000001</v>
      </c>
      <c r="F523" s="2">
        <v>1.8779999999999999</v>
      </c>
      <c r="G523" s="2">
        <v>1.8779999999999999</v>
      </c>
      <c r="H523" s="2">
        <v>79</v>
      </c>
      <c r="I523" s="2">
        <v>15</v>
      </c>
      <c r="J523" s="2">
        <v>35</v>
      </c>
      <c r="K523" s="1" t="s">
        <v>2051</v>
      </c>
      <c r="L523" s="1" t="s">
        <v>2041</v>
      </c>
      <c r="M523" s="1" t="s">
        <v>2047</v>
      </c>
      <c r="N523" s="1" t="s">
        <v>95</v>
      </c>
      <c r="O523" s="1" t="s">
        <v>2052</v>
      </c>
      <c r="P523" s="1" t="s">
        <v>89</v>
      </c>
      <c r="Q523" s="1" t="s">
        <v>308</v>
      </c>
    </row>
    <row r="524" spans="1:17" x14ac:dyDescent="0.3">
      <c r="A524" s="1" t="s">
        <v>2053</v>
      </c>
      <c r="B524" s="1" t="s">
        <v>2054</v>
      </c>
      <c r="C524" s="3">
        <v>15.89</v>
      </c>
      <c r="D524" s="1" t="s">
        <v>83</v>
      </c>
      <c r="E524" s="2">
        <v>80.495999999999995</v>
      </c>
      <c r="F524" s="2">
        <v>3</v>
      </c>
      <c r="G524" s="2">
        <v>3</v>
      </c>
      <c r="H524" s="2">
        <v>86</v>
      </c>
      <c r="I524" s="2">
        <v>26</v>
      </c>
      <c r="J524" s="2">
        <v>36</v>
      </c>
      <c r="K524" s="1" t="s">
        <v>2055</v>
      </c>
      <c r="L524" s="1" t="s">
        <v>2041</v>
      </c>
      <c r="M524" s="1" t="s">
        <v>2056</v>
      </c>
      <c r="N524" s="1" t="s">
        <v>95</v>
      </c>
      <c r="O524" s="1" t="s">
        <v>2057</v>
      </c>
      <c r="P524" s="1" t="s">
        <v>89</v>
      </c>
      <c r="Q524" s="1" t="s">
        <v>308</v>
      </c>
    </row>
    <row r="525" spans="1:17" x14ac:dyDescent="0.3">
      <c r="A525" s="1" t="s">
        <v>2058</v>
      </c>
      <c r="B525" s="1" t="s">
        <v>2059</v>
      </c>
      <c r="C525" s="3">
        <v>8.64</v>
      </c>
      <c r="D525" s="1" t="s">
        <v>83</v>
      </c>
      <c r="E525" s="2">
        <v>103.27500000000001</v>
      </c>
      <c r="F525" s="2">
        <v>4.2859999999999996</v>
      </c>
      <c r="G525" s="2">
        <v>4.2859999999999996</v>
      </c>
      <c r="H525" s="2">
        <v>85</v>
      </c>
      <c r="I525" s="2">
        <v>54</v>
      </c>
      <c r="J525" s="2">
        <v>22.5</v>
      </c>
      <c r="K525" s="1" t="s">
        <v>2060</v>
      </c>
      <c r="L525" s="1" t="s">
        <v>2041</v>
      </c>
      <c r="M525" s="1" t="s">
        <v>2061</v>
      </c>
      <c r="N525" s="1" t="s">
        <v>95</v>
      </c>
      <c r="O525" s="1" t="s">
        <v>2062</v>
      </c>
      <c r="P525" s="1" t="s">
        <v>89</v>
      </c>
      <c r="Q525" s="1" t="s">
        <v>308</v>
      </c>
    </row>
    <row r="526" spans="1:17" x14ac:dyDescent="0.3">
      <c r="A526" s="1" t="s">
        <v>2063</v>
      </c>
      <c r="B526" s="1" t="s">
        <v>2064</v>
      </c>
      <c r="C526" s="3">
        <v>44.72</v>
      </c>
      <c r="D526" s="1" t="s">
        <v>83</v>
      </c>
      <c r="E526" s="2">
        <v>103.27500000000001</v>
      </c>
      <c r="F526" s="2">
        <v>4.2859999999999996</v>
      </c>
      <c r="G526" s="2">
        <v>4.2859999999999996</v>
      </c>
      <c r="H526" s="2">
        <v>85</v>
      </c>
      <c r="I526" s="2">
        <v>54</v>
      </c>
      <c r="J526" s="2">
        <v>22.5</v>
      </c>
      <c r="K526" s="1" t="s">
        <v>2065</v>
      </c>
      <c r="L526" s="1" t="s">
        <v>2041</v>
      </c>
      <c r="M526" s="1" t="s">
        <v>2061</v>
      </c>
      <c r="N526" s="1" t="s">
        <v>95</v>
      </c>
      <c r="O526" s="1" t="s">
        <v>2066</v>
      </c>
      <c r="P526" s="1" t="s">
        <v>89</v>
      </c>
      <c r="Q526" s="1" t="s">
        <v>308</v>
      </c>
    </row>
    <row r="527" spans="1:17" x14ac:dyDescent="0.3">
      <c r="A527" s="1" t="s">
        <v>2067</v>
      </c>
      <c r="B527" s="1" t="s">
        <v>2068</v>
      </c>
      <c r="C527" s="3">
        <v>44.72</v>
      </c>
      <c r="D527" s="1" t="s">
        <v>83</v>
      </c>
      <c r="E527" s="2">
        <v>103.27500000000001</v>
      </c>
      <c r="F527" s="2">
        <v>4.2859999999999996</v>
      </c>
      <c r="G527" s="2">
        <v>4.2859999999999996</v>
      </c>
      <c r="H527" s="2">
        <v>85</v>
      </c>
      <c r="I527" s="2">
        <v>54</v>
      </c>
      <c r="J527" s="2">
        <v>22.5</v>
      </c>
      <c r="K527" s="1" t="s">
        <v>2069</v>
      </c>
      <c r="L527" s="1" t="s">
        <v>2041</v>
      </c>
      <c r="M527" s="1" t="s">
        <v>2070</v>
      </c>
      <c r="N527" s="1" t="s">
        <v>95</v>
      </c>
      <c r="O527" s="1" t="s">
        <v>2071</v>
      </c>
      <c r="P527" s="1" t="s">
        <v>89</v>
      </c>
      <c r="Q527" s="1" t="s">
        <v>308</v>
      </c>
    </row>
    <row r="528" spans="1:17" x14ac:dyDescent="0.3">
      <c r="A528" s="1" t="s">
        <v>2072</v>
      </c>
      <c r="B528" s="1" t="s">
        <v>2073</v>
      </c>
      <c r="C528" s="3">
        <v>44.72</v>
      </c>
      <c r="D528" s="1" t="s">
        <v>83</v>
      </c>
      <c r="E528" s="2">
        <v>41.475000000000001</v>
      </c>
      <c r="F528" s="2">
        <v>2.29</v>
      </c>
      <c r="G528" s="2">
        <v>2.29</v>
      </c>
      <c r="H528" s="2">
        <v>79</v>
      </c>
      <c r="I528" s="2">
        <v>35</v>
      </c>
      <c r="J528" s="2">
        <v>15</v>
      </c>
      <c r="K528" s="1" t="s">
        <v>2074</v>
      </c>
      <c r="L528" s="1" t="s">
        <v>2041</v>
      </c>
      <c r="M528" s="1" t="s">
        <v>2075</v>
      </c>
      <c r="N528" s="1" t="s">
        <v>95</v>
      </c>
      <c r="O528" s="1" t="s">
        <v>2076</v>
      </c>
      <c r="P528" s="1" t="s">
        <v>89</v>
      </c>
      <c r="Q528" s="1" t="s">
        <v>308</v>
      </c>
    </row>
    <row r="529" spans="1:17" x14ac:dyDescent="0.3">
      <c r="A529" s="1" t="s">
        <v>2077</v>
      </c>
      <c r="B529" s="1" t="s">
        <v>2078</v>
      </c>
      <c r="C529" s="3">
        <v>6</v>
      </c>
      <c r="D529" s="1" t="s">
        <v>83</v>
      </c>
      <c r="E529" s="2">
        <v>13.272</v>
      </c>
      <c r="F529" s="2">
        <v>2.6</v>
      </c>
      <c r="G529" s="2">
        <v>2.6</v>
      </c>
      <c r="H529" s="2">
        <v>39.5</v>
      </c>
      <c r="I529" s="2">
        <v>28</v>
      </c>
      <c r="J529" s="2">
        <v>12</v>
      </c>
      <c r="K529" s="1" t="s">
        <v>2079</v>
      </c>
      <c r="L529" s="1" t="s">
        <v>2080</v>
      </c>
      <c r="M529" s="1" t="s">
        <v>2081</v>
      </c>
      <c r="N529" s="1" t="s">
        <v>87</v>
      </c>
      <c r="O529" s="1" t="s">
        <v>167</v>
      </c>
      <c r="P529" s="1" t="s">
        <v>89</v>
      </c>
      <c r="Q529" s="1" t="s">
        <v>90</v>
      </c>
    </row>
    <row r="530" spans="1:17" x14ac:dyDescent="0.3">
      <c r="A530" s="1" t="s">
        <v>2082</v>
      </c>
      <c r="B530" s="1" t="s">
        <v>2083</v>
      </c>
      <c r="C530" s="3">
        <v>29.66</v>
      </c>
      <c r="D530" s="1" t="s">
        <v>83</v>
      </c>
      <c r="E530" s="2">
        <v>15.4</v>
      </c>
      <c r="F530" s="2">
        <v>2.1</v>
      </c>
      <c r="G530" s="2">
        <v>2.1</v>
      </c>
      <c r="H530" s="2">
        <v>40</v>
      </c>
      <c r="I530" s="2">
        <v>35</v>
      </c>
      <c r="J530" s="2">
        <v>11</v>
      </c>
      <c r="K530" s="1" t="s">
        <v>2084</v>
      </c>
      <c r="L530" s="1" t="s">
        <v>2080</v>
      </c>
      <c r="M530" s="1" t="s">
        <v>2085</v>
      </c>
      <c r="N530" s="1" t="s">
        <v>339</v>
      </c>
      <c r="O530" s="1" t="s">
        <v>2086</v>
      </c>
      <c r="P530" s="1" t="s">
        <v>89</v>
      </c>
      <c r="Q530" s="1" t="s">
        <v>90</v>
      </c>
    </row>
    <row r="531" spans="1:17" x14ac:dyDescent="0.3">
      <c r="A531" s="1" t="s">
        <v>2087</v>
      </c>
      <c r="B531" s="1" t="s">
        <v>2088</v>
      </c>
      <c r="C531" s="3">
        <v>23.3</v>
      </c>
      <c r="D531" s="1" t="s">
        <v>83</v>
      </c>
      <c r="E531" s="2">
        <v>8.4644999999999992</v>
      </c>
      <c r="F531" s="2">
        <v>1.23</v>
      </c>
      <c r="G531" s="2">
        <v>1.23</v>
      </c>
      <c r="H531" s="2">
        <v>33</v>
      </c>
      <c r="I531" s="2">
        <v>27</v>
      </c>
      <c r="J531" s="2">
        <v>9.5</v>
      </c>
      <c r="K531" s="1" t="s">
        <v>2089</v>
      </c>
      <c r="L531" s="1" t="s">
        <v>2080</v>
      </c>
      <c r="M531" s="1" t="s">
        <v>2090</v>
      </c>
      <c r="N531" s="1" t="s">
        <v>87</v>
      </c>
      <c r="O531" s="1" t="s">
        <v>167</v>
      </c>
      <c r="P531" s="1" t="s">
        <v>89</v>
      </c>
      <c r="Q531" s="1" t="s">
        <v>90</v>
      </c>
    </row>
    <row r="532" spans="1:17" x14ac:dyDescent="0.3">
      <c r="A532" s="1" t="s">
        <v>2091</v>
      </c>
      <c r="B532" s="1" t="s">
        <v>2092</v>
      </c>
      <c r="C532" s="3">
        <v>26.64</v>
      </c>
      <c r="D532" s="1" t="s">
        <v>83</v>
      </c>
      <c r="E532" s="2">
        <v>48.216000000000001</v>
      </c>
      <c r="F532" s="2">
        <v>4.5</v>
      </c>
      <c r="G532" s="2">
        <v>4.5</v>
      </c>
      <c r="H532" s="2">
        <v>56</v>
      </c>
      <c r="I532" s="2">
        <v>41</v>
      </c>
      <c r="J532" s="2">
        <v>21</v>
      </c>
      <c r="K532" s="1" t="s">
        <v>2093</v>
      </c>
      <c r="L532" s="1" t="s">
        <v>2080</v>
      </c>
      <c r="M532" s="1" t="s">
        <v>2094</v>
      </c>
      <c r="N532" s="1" t="s">
        <v>107</v>
      </c>
      <c r="O532" s="1" t="s">
        <v>2095</v>
      </c>
      <c r="P532" s="1" t="s">
        <v>89</v>
      </c>
      <c r="Q532" s="1" t="s">
        <v>90</v>
      </c>
    </row>
    <row r="533" spans="1:17" x14ac:dyDescent="0.3">
      <c r="A533" s="1" t="s">
        <v>2096</v>
      </c>
      <c r="B533" s="1" t="s">
        <v>2097</v>
      </c>
      <c r="C533" s="3">
        <v>40.39</v>
      </c>
      <c r="D533" s="1" t="s">
        <v>83</v>
      </c>
      <c r="E533" s="2">
        <v>18</v>
      </c>
      <c r="F533" s="2">
        <v>2.7</v>
      </c>
      <c r="G533" s="2">
        <v>2.7</v>
      </c>
      <c r="H533" s="2">
        <v>50</v>
      </c>
      <c r="I533" s="2">
        <v>40</v>
      </c>
      <c r="J533" s="2">
        <v>9</v>
      </c>
      <c r="K533" s="1" t="s">
        <v>2098</v>
      </c>
      <c r="L533" s="1" t="s">
        <v>2080</v>
      </c>
      <c r="M533" s="1" t="s">
        <v>2094</v>
      </c>
      <c r="N533" s="1" t="s">
        <v>87</v>
      </c>
      <c r="O533" s="1" t="s">
        <v>2099</v>
      </c>
      <c r="P533" s="1" t="s">
        <v>89</v>
      </c>
      <c r="Q533" s="1" t="s">
        <v>90</v>
      </c>
    </row>
    <row r="534" spans="1:17" x14ac:dyDescent="0.3">
      <c r="A534" s="1" t="s">
        <v>2100</v>
      </c>
      <c r="B534" s="1" t="s">
        <v>2101</v>
      </c>
      <c r="C534" s="3">
        <v>40.39</v>
      </c>
      <c r="D534" s="1" t="s">
        <v>83</v>
      </c>
      <c r="E534" s="2">
        <v>7.2</v>
      </c>
      <c r="F534" s="2">
        <v>1.23</v>
      </c>
      <c r="G534" s="2">
        <v>1.23</v>
      </c>
      <c r="H534" s="2">
        <v>32</v>
      </c>
      <c r="I534" s="2">
        <v>25</v>
      </c>
      <c r="J534" s="2">
        <v>9</v>
      </c>
      <c r="K534" s="1" t="s">
        <v>2102</v>
      </c>
      <c r="L534" s="1" t="s">
        <v>2080</v>
      </c>
      <c r="M534" s="1" t="s">
        <v>2103</v>
      </c>
      <c r="N534" s="1" t="s">
        <v>87</v>
      </c>
      <c r="O534" s="1" t="s">
        <v>2104</v>
      </c>
      <c r="P534" s="1" t="s">
        <v>89</v>
      </c>
      <c r="Q534" s="1" t="s">
        <v>90</v>
      </c>
    </row>
    <row r="535" spans="1:17" x14ac:dyDescent="0.3">
      <c r="A535" s="1" t="s">
        <v>2105</v>
      </c>
      <c r="B535" s="1" t="s">
        <v>2106</v>
      </c>
      <c r="C535" s="3">
        <v>23.3</v>
      </c>
      <c r="D535" s="1" t="s">
        <v>83</v>
      </c>
      <c r="E535" s="2">
        <v>32.712000000000003</v>
      </c>
      <c r="F535" s="2">
        <v>3.4</v>
      </c>
      <c r="G535" s="2">
        <v>3.4</v>
      </c>
      <c r="H535" s="2">
        <v>47</v>
      </c>
      <c r="I535" s="2">
        <v>29</v>
      </c>
      <c r="J535" s="2">
        <v>24</v>
      </c>
      <c r="K535" s="1" t="s">
        <v>2107</v>
      </c>
      <c r="L535" s="1" t="s">
        <v>2080</v>
      </c>
      <c r="M535" s="1" t="s">
        <v>2103</v>
      </c>
      <c r="N535" s="1" t="s">
        <v>981</v>
      </c>
      <c r="O535" s="1" t="s">
        <v>2108</v>
      </c>
      <c r="P535" s="1" t="s">
        <v>89</v>
      </c>
      <c r="Q535" s="1" t="s">
        <v>90</v>
      </c>
    </row>
    <row r="536" spans="1:17" x14ac:dyDescent="0.3">
      <c r="A536" s="1" t="s">
        <v>2109</v>
      </c>
      <c r="B536" s="1" t="s">
        <v>2110</v>
      </c>
      <c r="C536" s="3">
        <v>21.07</v>
      </c>
      <c r="D536" s="1" t="s">
        <v>83</v>
      </c>
      <c r="E536" s="2">
        <v>18</v>
      </c>
      <c r="F536" s="2">
        <v>2.2400000000000002</v>
      </c>
      <c r="G536" s="2">
        <v>2.2400000000000002</v>
      </c>
      <c r="H536" s="2">
        <v>50</v>
      </c>
      <c r="I536" s="2">
        <v>40</v>
      </c>
      <c r="J536" s="2">
        <v>9</v>
      </c>
      <c r="K536" s="1" t="s">
        <v>2111</v>
      </c>
      <c r="L536" s="1" t="s">
        <v>2112</v>
      </c>
      <c r="M536" s="1" t="s">
        <v>2113</v>
      </c>
      <c r="N536" s="1" t="s">
        <v>87</v>
      </c>
      <c r="O536" s="1" t="s">
        <v>2114</v>
      </c>
      <c r="P536" s="1" t="s">
        <v>89</v>
      </c>
      <c r="Q536" s="1" t="s">
        <v>90</v>
      </c>
    </row>
    <row r="537" spans="1:17" x14ac:dyDescent="0.3">
      <c r="A537" s="1" t="s">
        <v>2115</v>
      </c>
      <c r="B537" s="1" t="s">
        <v>2116</v>
      </c>
      <c r="C537" s="3">
        <v>9.86</v>
      </c>
      <c r="D537" s="1" t="s">
        <v>83</v>
      </c>
      <c r="E537" s="2">
        <v>48.216000000000001</v>
      </c>
      <c r="F537" s="2">
        <v>3.1</v>
      </c>
      <c r="G537" s="2">
        <v>3.1</v>
      </c>
      <c r="H537" s="2">
        <v>56</v>
      </c>
      <c r="I537" s="2">
        <v>41</v>
      </c>
      <c r="J537" s="2">
        <v>21</v>
      </c>
      <c r="K537" s="1" t="s">
        <v>2117</v>
      </c>
      <c r="L537" s="1" t="s">
        <v>2080</v>
      </c>
      <c r="M537" s="1" t="s">
        <v>2118</v>
      </c>
      <c r="N537" s="1" t="s">
        <v>107</v>
      </c>
      <c r="O537" s="1" t="s">
        <v>146</v>
      </c>
      <c r="P537" s="1" t="s">
        <v>89</v>
      </c>
      <c r="Q537" s="1" t="s">
        <v>90</v>
      </c>
    </row>
    <row r="538" spans="1:17" x14ac:dyDescent="0.3">
      <c r="A538" s="1" t="s">
        <v>2119</v>
      </c>
      <c r="B538" s="1" t="s">
        <v>2120</v>
      </c>
      <c r="C538" s="3">
        <v>50.96</v>
      </c>
      <c r="D538" s="1" t="s">
        <v>83</v>
      </c>
      <c r="E538" s="2">
        <v>3.22</v>
      </c>
      <c r="F538" s="2">
        <v>1.135</v>
      </c>
      <c r="G538" s="2">
        <v>1.135</v>
      </c>
      <c r="H538" s="2">
        <v>28</v>
      </c>
      <c r="I538" s="2">
        <v>23</v>
      </c>
      <c r="J538" s="2">
        <v>5</v>
      </c>
      <c r="K538" s="1" t="s">
        <v>2121</v>
      </c>
      <c r="L538" s="1" t="s">
        <v>2080</v>
      </c>
      <c r="M538" s="1" t="s">
        <v>2118</v>
      </c>
      <c r="N538" s="1" t="s">
        <v>87</v>
      </c>
      <c r="O538" s="1" t="s">
        <v>1219</v>
      </c>
      <c r="P538" s="1" t="s">
        <v>89</v>
      </c>
      <c r="Q538" s="1" t="s">
        <v>90</v>
      </c>
    </row>
    <row r="539" spans="1:17" x14ac:dyDescent="0.3">
      <c r="A539" s="1" t="s">
        <v>2122</v>
      </c>
      <c r="B539" s="1" t="s">
        <v>2123</v>
      </c>
      <c r="C539" s="3">
        <v>50.96</v>
      </c>
      <c r="D539" s="1" t="s">
        <v>83</v>
      </c>
      <c r="E539" s="2">
        <v>3.335</v>
      </c>
      <c r="F539" s="2">
        <v>0.92</v>
      </c>
      <c r="G539" s="2">
        <v>0.92</v>
      </c>
      <c r="H539" s="2">
        <v>29</v>
      </c>
      <c r="I539" s="2">
        <v>23</v>
      </c>
      <c r="J539" s="2">
        <v>5</v>
      </c>
      <c r="K539" s="1" t="s">
        <v>2124</v>
      </c>
      <c r="L539" s="1" t="s">
        <v>2030</v>
      </c>
      <c r="M539" s="1" t="s">
        <v>2125</v>
      </c>
      <c r="N539" s="1" t="s">
        <v>1189</v>
      </c>
      <c r="O539" s="1" t="s">
        <v>173</v>
      </c>
      <c r="P539" s="1" t="s">
        <v>89</v>
      </c>
      <c r="Q539" s="1" t="s">
        <v>90</v>
      </c>
    </row>
    <row r="540" spans="1:17" x14ac:dyDescent="0.3">
      <c r="A540" s="1" t="s">
        <v>2126</v>
      </c>
      <c r="B540" s="1" t="s">
        <v>2127</v>
      </c>
      <c r="C540" s="3">
        <v>50.96</v>
      </c>
      <c r="D540" s="1" t="s">
        <v>83</v>
      </c>
      <c r="E540" s="2">
        <v>18</v>
      </c>
      <c r="F540" s="2">
        <v>2.625</v>
      </c>
      <c r="G540" s="2">
        <v>2.625</v>
      </c>
      <c r="H540" s="2">
        <v>50</v>
      </c>
      <c r="I540" s="2">
        <v>40</v>
      </c>
      <c r="J540" s="2">
        <v>9</v>
      </c>
      <c r="K540" s="1" t="s">
        <v>2128</v>
      </c>
      <c r="L540" s="1" t="s">
        <v>1622</v>
      </c>
      <c r="M540" s="1" t="s">
        <v>2129</v>
      </c>
      <c r="N540" s="1" t="s">
        <v>87</v>
      </c>
      <c r="O540" s="1" t="s">
        <v>2130</v>
      </c>
      <c r="P540" s="1" t="s">
        <v>89</v>
      </c>
      <c r="Q540" s="1" t="s">
        <v>90</v>
      </c>
    </row>
    <row r="541" spans="1:17" x14ac:dyDescent="0.3">
      <c r="A541" s="1" t="s">
        <v>2131</v>
      </c>
      <c r="B541" s="1" t="s">
        <v>2132</v>
      </c>
      <c r="C541" s="3">
        <v>6</v>
      </c>
      <c r="D541" s="1" t="s">
        <v>83</v>
      </c>
      <c r="E541" s="2">
        <v>15.4</v>
      </c>
      <c r="F541" s="2">
        <v>3.1</v>
      </c>
      <c r="G541" s="2">
        <v>3.1</v>
      </c>
      <c r="H541" s="2">
        <v>40</v>
      </c>
      <c r="I541" s="2">
        <v>35</v>
      </c>
      <c r="J541" s="2">
        <v>11</v>
      </c>
      <c r="K541" s="1" t="s">
        <v>2133</v>
      </c>
      <c r="L541" s="1" t="s">
        <v>2030</v>
      </c>
      <c r="M541" s="1" t="s">
        <v>2134</v>
      </c>
      <c r="N541" s="1" t="s">
        <v>87</v>
      </c>
      <c r="O541" s="1" t="s">
        <v>125</v>
      </c>
      <c r="P541" s="1" t="s">
        <v>89</v>
      </c>
      <c r="Q541" s="1" t="s">
        <v>90</v>
      </c>
    </row>
    <row r="542" spans="1:17" x14ac:dyDescent="0.3">
      <c r="A542" s="1" t="s">
        <v>2135</v>
      </c>
      <c r="B542" s="1" t="s">
        <v>2136</v>
      </c>
      <c r="C542" s="3">
        <v>6</v>
      </c>
      <c r="D542" s="1" t="s">
        <v>83</v>
      </c>
      <c r="E542" s="2">
        <v>2.73</v>
      </c>
      <c r="F542" s="2">
        <v>3</v>
      </c>
      <c r="G542" s="2">
        <v>3</v>
      </c>
      <c r="H542" s="2">
        <v>26</v>
      </c>
      <c r="I542" s="2">
        <v>15</v>
      </c>
      <c r="J542" s="2">
        <v>7</v>
      </c>
      <c r="K542" s="1" t="s">
        <v>2137</v>
      </c>
      <c r="L542" s="1" t="s">
        <v>2030</v>
      </c>
      <c r="M542" s="1" t="s">
        <v>2138</v>
      </c>
      <c r="N542" s="1" t="s">
        <v>87</v>
      </c>
      <c r="O542" s="1" t="s">
        <v>2139</v>
      </c>
      <c r="P542" s="1" t="s">
        <v>89</v>
      </c>
      <c r="Q542" s="1" t="s">
        <v>90</v>
      </c>
    </row>
    <row r="543" spans="1:17" x14ac:dyDescent="0.3">
      <c r="A543" s="1" t="s">
        <v>2140</v>
      </c>
      <c r="B543" s="1" t="s">
        <v>2141</v>
      </c>
      <c r="C543" s="3">
        <v>39.6</v>
      </c>
      <c r="D543" s="1" t="s">
        <v>83</v>
      </c>
      <c r="E543" s="2">
        <v>7.2</v>
      </c>
      <c r="F543" s="2">
        <v>3</v>
      </c>
      <c r="G543" s="2">
        <v>3</v>
      </c>
      <c r="H543" s="2">
        <v>25</v>
      </c>
      <c r="I543" s="2">
        <v>32</v>
      </c>
      <c r="J543" s="2">
        <v>9</v>
      </c>
      <c r="K543" s="1" t="s">
        <v>2142</v>
      </c>
      <c r="L543" s="1" t="s">
        <v>2030</v>
      </c>
      <c r="M543" s="1" t="s">
        <v>2143</v>
      </c>
      <c r="N543" s="1" t="s">
        <v>87</v>
      </c>
      <c r="O543" s="1" t="s">
        <v>2144</v>
      </c>
      <c r="P543" s="1" t="s">
        <v>89</v>
      </c>
      <c r="Q543" s="1" t="s">
        <v>90</v>
      </c>
    </row>
    <row r="544" spans="1:17" x14ac:dyDescent="0.3">
      <c r="A544" s="1" t="s">
        <v>2145</v>
      </c>
      <c r="B544" s="1" t="s">
        <v>2146</v>
      </c>
      <c r="C544" s="3">
        <v>9.86</v>
      </c>
      <c r="D544" s="1" t="s">
        <v>83</v>
      </c>
      <c r="E544" s="2">
        <v>3.335</v>
      </c>
      <c r="F544" s="2">
        <v>1.1000000000000001</v>
      </c>
      <c r="G544" s="2">
        <v>1.1000000000000001</v>
      </c>
      <c r="H544" s="2">
        <v>29</v>
      </c>
      <c r="I544" s="2">
        <v>23</v>
      </c>
      <c r="J544" s="2">
        <v>5</v>
      </c>
      <c r="K544" s="1" t="s">
        <v>2147</v>
      </c>
      <c r="L544" s="1" t="s">
        <v>2030</v>
      </c>
      <c r="M544" s="1" t="s">
        <v>2148</v>
      </c>
      <c r="N544" s="1" t="s">
        <v>87</v>
      </c>
      <c r="O544" s="1" t="s">
        <v>1010</v>
      </c>
      <c r="P544" s="1" t="s">
        <v>89</v>
      </c>
      <c r="Q544" s="1" t="s">
        <v>90</v>
      </c>
    </row>
    <row r="545" spans="1:17" x14ac:dyDescent="0.3">
      <c r="A545" s="1" t="s">
        <v>2149</v>
      </c>
      <c r="B545" s="1" t="s">
        <v>2150</v>
      </c>
      <c r="C545" s="3">
        <v>50.96</v>
      </c>
      <c r="D545" s="1" t="s">
        <v>83</v>
      </c>
      <c r="E545" s="2">
        <v>13.26</v>
      </c>
      <c r="F545" s="2">
        <v>2.8250000000000002</v>
      </c>
      <c r="G545" s="2">
        <v>2.8250000000000002</v>
      </c>
      <c r="H545" s="2">
        <v>39</v>
      </c>
      <c r="I545" s="2">
        <v>34</v>
      </c>
      <c r="J545" s="2">
        <v>10</v>
      </c>
      <c r="K545" s="1" t="s">
        <v>2151</v>
      </c>
      <c r="L545" s="1" t="s">
        <v>2030</v>
      </c>
      <c r="M545" s="1" t="s">
        <v>2152</v>
      </c>
      <c r="N545" s="1" t="s">
        <v>885</v>
      </c>
      <c r="O545" s="1" t="s">
        <v>2153</v>
      </c>
      <c r="P545" s="1" t="s">
        <v>89</v>
      </c>
      <c r="Q545" s="1" t="s">
        <v>90</v>
      </c>
    </row>
    <row r="546" spans="1:17" x14ac:dyDescent="0.3">
      <c r="A546" s="1" t="s">
        <v>2154</v>
      </c>
      <c r="B546" s="1" t="s">
        <v>2155</v>
      </c>
      <c r="C546" s="3">
        <v>50.96</v>
      </c>
      <c r="D546" s="1" t="s">
        <v>83</v>
      </c>
      <c r="E546" s="2">
        <v>3.6720000000000002</v>
      </c>
      <c r="F546" s="2">
        <v>1</v>
      </c>
      <c r="G546" s="2">
        <v>1</v>
      </c>
      <c r="H546" s="2">
        <v>27</v>
      </c>
      <c r="I546" s="2">
        <v>17</v>
      </c>
      <c r="J546" s="2">
        <v>8</v>
      </c>
      <c r="K546" s="1" t="s">
        <v>2156</v>
      </c>
      <c r="L546" s="1" t="s">
        <v>2030</v>
      </c>
      <c r="M546" s="1" t="s">
        <v>2157</v>
      </c>
      <c r="N546" s="1" t="s">
        <v>87</v>
      </c>
      <c r="O546" s="1" t="s">
        <v>2158</v>
      </c>
      <c r="P546" s="1" t="s">
        <v>89</v>
      </c>
      <c r="Q546" s="1" t="s">
        <v>90</v>
      </c>
    </row>
    <row r="547" spans="1:17" x14ac:dyDescent="0.3">
      <c r="A547" s="1" t="s">
        <v>2159</v>
      </c>
      <c r="B547" s="1" t="s">
        <v>2160</v>
      </c>
      <c r="C547" s="3">
        <v>50.96</v>
      </c>
      <c r="D547" s="1" t="s">
        <v>83</v>
      </c>
      <c r="E547" s="2">
        <v>3.3412999999999999</v>
      </c>
      <c r="F547" s="2">
        <v>0.85</v>
      </c>
      <c r="G547" s="2">
        <v>0.85</v>
      </c>
      <c r="H547" s="2">
        <v>27</v>
      </c>
      <c r="I547" s="2">
        <v>16.5</v>
      </c>
      <c r="J547" s="2">
        <v>7.5</v>
      </c>
      <c r="K547" s="1" t="s">
        <v>2161</v>
      </c>
      <c r="L547" s="1" t="s">
        <v>2030</v>
      </c>
      <c r="M547" s="1" t="s">
        <v>2162</v>
      </c>
      <c r="N547" s="1" t="s">
        <v>87</v>
      </c>
      <c r="O547" s="1" t="s">
        <v>167</v>
      </c>
      <c r="P547" s="1" t="s">
        <v>89</v>
      </c>
      <c r="Q547" s="1" t="s">
        <v>90</v>
      </c>
    </row>
    <row r="548" spans="1:17" x14ac:dyDescent="0.3">
      <c r="A548" s="1" t="s">
        <v>2163</v>
      </c>
      <c r="B548" s="1" t="s">
        <v>2164</v>
      </c>
      <c r="C548" s="3">
        <v>50.96</v>
      </c>
      <c r="D548" s="1" t="s">
        <v>83</v>
      </c>
      <c r="E548" s="2">
        <v>2.73</v>
      </c>
      <c r="F548" s="2">
        <v>3</v>
      </c>
      <c r="G548" s="2">
        <v>3</v>
      </c>
      <c r="H548" s="2">
        <v>26</v>
      </c>
      <c r="I548" s="2">
        <v>15</v>
      </c>
      <c r="J548" s="2">
        <v>7</v>
      </c>
      <c r="K548" s="1" t="s">
        <v>2165</v>
      </c>
      <c r="L548" s="1" t="s">
        <v>2030</v>
      </c>
      <c r="M548" s="1" t="s">
        <v>2166</v>
      </c>
      <c r="N548" s="1" t="s">
        <v>87</v>
      </c>
      <c r="O548" s="1" t="s">
        <v>2167</v>
      </c>
      <c r="P548" s="1" t="s">
        <v>89</v>
      </c>
      <c r="Q548" s="1" t="s">
        <v>90</v>
      </c>
    </row>
    <row r="549" spans="1:17" x14ac:dyDescent="0.3">
      <c r="A549" s="1" t="s">
        <v>2168</v>
      </c>
      <c r="B549" s="1" t="s">
        <v>2169</v>
      </c>
      <c r="C549" s="3">
        <v>50.96</v>
      </c>
      <c r="D549" s="1" t="s">
        <v>83</v>
      </c>
      <c r="E549" s="2">
        <v>14.625</v>
      </c>
      <c r="F549" s="2">
        <v>2.42</v>
      </c>
      <c r="G549" s="2">
        <v>2.42</v>
      </c>
      <c r="H549" s="2">
        <v>65</v>
      </c>
      <c r="I549" s="2">
        <v>25</v>
      </c>
      <c r="J549" s="2">
        <v>9</v>
      </c>
      <c r="K549" s="1" t="s">
        <v>2170</v>
      </c>
      <c r="L549" s="1" t="s">
        <v>2030</v>
      </c>
      <c r="M549" s="1" t="s">
        <v>2171</v>
      </c>
      <c r="N549" s="1" t="s">
        <v>87</v>
      </c>
      <c r="O549" s="1" t="s">
        <v>2172</v>
      </c>
      <c r="P549" s="1" t="s">
        <v>89</v>
      </c>
      <c r="Q549" s="1" t="s">
        <v>90</v>
      </c>
    </row>
    <row r="550" spans="1:17" x14ac:dyDescent="0.3">
      <c r="A550" s="1" t="s">
        <v>2173</v>
      </c>
      <c r="B550" s="1" t="s">
        <v>2174</v>
      </c>
      <c r="C550" s="3">
        <v>47.59</v>
      </c>
      <c r="D550" s="1" t="s">
        <v>83</v>
      </c>
      <c r="E550" s="2">
        <v>13.26</v>
      </c>
      <c r="F550" s="2">
        <v>2.8250000000000002</v>
      </c>
      <c r="G550" s="2">
        <v>2.8250000000000002</v>
      </c>
      <c r="H550" s="2">
        <v>39</v>
      </c>
      <c r="I550" s="2">
        <v>34</v>
      </c>
      <c r="J550" s="2">
        <v>10</v>
      </c>
      <c r="K550" s="1" t="s">
        <v>2175</v>
      </c>
      <c r="L550" s="1" t="s">
        <v>2030</v>
      </c>
      <c r="M550" s="1" t="s">
        <v>2176</v>
      </c>
      <c r="N550" s="1" t="s">
        <v>87</v>
      </c>
      <c r="O550" s="1" t="s">
        <v>2177</v>
      </c>
      <c r="P550" s="1" t="s">
        <v>89</v>
      </c>
      <c r="Q550" s="1" t="s">
        <v>90</v>
      </c>
    </row>
    <row r="551" spans="1:17" x14ac:dyDescent="0.3">
      <c r="A551" s="1" t="s">
        <v>2178</v>
      </c>
      <c r="B551" s="1" t="s">
        <v>2179</v>
      </c>
      <c r="C551" s="3">
        <v>36.32</v>
      </c>
      <c r="D551" s="1" t="s">
        <v>83</v>
      </c>
      <c r="E551" s="2">
        <v>7.2</v>
      </c>
      <c r="F551" s="2">
        <v>1.0740000000000001</v>
      </c>
      <c r="G551" s="2">
        <v>1.0740000000000001</v>
      </c>
      <c r="H551" s="2">
        <v>25</v>
      </c>
      <c r="I551" s="2">
        <v>32</v>
      </c>
      <c r="J551" s="2">
        <v>9</v>
      </c>
      <c r="K551" s="1" t="s">
        <v>2180</v>
      </c>
      <c r="L551" s="1" t="s">
        <v>2030</v>
      </c>
      <c r="M551" s="1" t="s">
        <v>2181</v>
      </c>
      <c r="N551" s="1" t="s">
        <v>87</v>
      </c>
      <c r="O551" s="1" t="s">
        <v>2182</v>
      </c>
      <c r="P551" s="1" t="s">
        <v>89</v>
      </c>
      <c r="Q551" s="1" t="s">
        <v>90</v>
      </c>
    </row>
    <row r="552" spans="1:17" x14ac:dyDescent="0.3">
      <c r="A552" s="1" t="s">
        <v>2183</v>
      </c>
      <c r="B552" s="1" t="s">
        <v>2184</v>
      </c>
      <c r="C552" s="3">
        <v>45.2</v>
      </c>
      <c r="D552" s="1" t="s">
        <v>83</v>
      </c>
      <c r="E552" s="2">
        <v>15.4</v>
      </c>
      <c r="F552" s="2">
        <v>2.97</v>
      </c>
      <c r="G552" s="2">
        <v>2.97</v>
      </c>
      <c r="H552" s="2">
        <v>40</v>
      </c>
      <c r="I552" s="2">
        <v>35</v>
      </c>
      <c r="J552" s="2">
        <v>11</v>
      </c>
      <c r="K552" s="1" t="s">
        <v>2185</v>
      </c>
      <c r="L552" s="1" t="s">
        <v>2030</v>
      </c>
      <c r="M552" s="1" t="s">
        <v>2186</v>
      </c>
      <c r="N552" s="1" t="s">
        <v>95</v>
      </c>
      <c r="O552" s="1" t="s">
        <v>2187</v>
      </c>
      <c r="P552" s="1" t="s">
        <v>89</v>
      </c>
      <c r="Q552" s="1" t="s">
        <v>90</v>
      </c>
    </row>
    <row r="553" spans="1:17" x14ac:dyDescent="0.3">
      <c r="A553" s="1" t="s">
        <v>2188</v>
      </c>
      <c r="B553" s="1" t="s">
        <v>2189</v>
      </c>
      <c r="C553" s="3">
        <v>61.15</v>
      </c>
      <c r="D553" s="1" t="s">
        <v>83</v>
      </c>
      <c r="E553" s="2">
        <v>25.536000000000001</v>
      </c>
      <c r="F553" s="2">
        <v>4.9450000000000003</v>
      </c>
      <c r="G553" s="2">
        <v>4.9450000000000003</v>
      </c>
      <c r="H553" s="2">
        <v>76</v>
      </c>
      <c r="I553" s="2">
        <v>28</v>
      </c>
      <c r="J553" s="2">
        <v>12</v>
      </c>
      <c r="K553" s="1" t="s">
        <v>2190</v>
      </c>
      <c r="L553" s="1" t="s">
        <v>2030</v>
      </c>
      <c r="M553" s="1" t="s">
        <v>2186</v>
      </c>
      <c r="N553" s="1" t="s">
        <v>87</v>
      </c>
      <c r="O553" s="1" t="s">
        <v>2191</v>
      </c>
      <c r="P553" s="1" t="s">
        <v>89</v>
      </c>
      <c r="Q553" s="1" t="s">
        <v>90</v>
      </c>
    </row>
    <row r="554" spans="1:17" x14ac:dyDescent="0.3">
      <c r="A554" s="1" t="s">
        <v>2192</v>
      </c>
      <c r="B554" s="1" t="s">
        <v>2193</v>
      </c>
      <c r="C554" s="3">
        <v>61.15</v>
      </c>
      <c r="D554" s="1" t="s">
        <v>83</v>
      </c>
      <c r="E554" s="2">
        <v>18</v>
      </c>
      <c r="F554" s="2">
        <v>2.38</v>
      </c>
      <c r="G554" s="2">
        <v>2.38</v>
      </c>
      <c r="H554" s="2">
        <v>50</v>
      </c>
      <c r="I554" s="2">
        <v>40</v>
      </c>
      <c r="J554" s="2">
        <v>9</v>
      </c>
      <c r="K554" s="1" t="s">
        <v>2194</v>
      </c>
      <c r="L554" s="1" t="s">
        <v>2030</v>
      </c>
      <c r="M554" s="1" t="s">
        <v>2195</v>
      </c>
      <c r="N554" s="1" t="s">
        <v>87</v>
      </c>
      <c r="O554" s="1" t="s">
        <v>2196</v>
      </c>
      <c r="P554" s="1" t="s">
        <v>89</v>
      </c>
      <c r="Q554" s="1" t="s">
        <v>90</v>
      </c>
    </row>
    <row r="555" spans="1:17" x14ac:dyDescent="0.3">
      <c r="A555" s="1" t="s">
        <v>2197</v>
      </c>
      <c r="B555" s="1" t="s">
        <v>2198</v>
      </c>
      <c r="C555" s="3">
        <v>61.15</v>
      </c>
      <c r="D555" s="1" t="s">
        <v>83</v>
      </c>
      <c r="E555" s="2">
        <v>3.024</v>
      </c>
      <c r="F555" s="2">
        <v>0.75</v>
      </c>
      <c r="G555" s="2">
        <v>0.75</v>
      </c>
      <c r="H555" s="2">
        <v>27</v>
      </c>
      <c r="I555" s="2">
        <v>16</v>
      </c>
      <c r="J555" s="2">
        <v>7</v>
      </c>
      <c r="K555" s="1" t="s">
        <v>2199</v>
      </c>
      <c r="L555" s="1" t="s">
        <v>2030</v>
      </c>
      <c r="M555" s="1" t="s">
        <v>2200</v>
      </c>
      <c r="N555" s="1" t="s">
        <v>172</v>
      </c>
      <c r="O555" s="1" t="s">
        <v>919</v>
      </c>
      <c r="P555" s="1" t="s">
        <v>89</v>
      </c>
      <c r="Q555" s="1" t="s">
        <v>90</v>
      </c>
    </row>
    <row r="556" spans="1:17" x14ac:dyDescent="0.3">
      <c r="A556" s="1" t="s">
        <v>2201</v>
      </c>
      <c r="B556" s="1" t="s">
        <v>2202</v>
      </c>
      <c r="C556" s="3">
        <v>13.2</v>
      </c>
      <c r="D556" s="1" t="s">
        <v>83</v>
      </c>
      <c r="E556" s="2">
        <v>18.009</v>
      </c>
      <c r="F556" s="2">
        <v>1.4</v>
      </c>
      <c r="G556" s="2">
        <v>1.4</v>
      </c>
      <c r="H556" s="2">
        <v>29</v>
      </c>
      <c r="I556" s="2">
        <v>27</v>
      </c>
      <c r="J556" s="2">
        <v>23</v>
      </c>
      <c r="K556" s="1" t="s">
        <v>2203</v>
      </c>
      <c r="L556" s="1" t="s">
        <v>2030</v>
      </c>
      <c r="M556" s="1" t="s">
        <v>2204</v>
      </c>
      <c r="N556" s="1" t="s">
        <v>172</v>
      </c>
      <c r="O556" s="1" t="s">
        <v>2205</v>
      </c>
      <c r="P556" s="1" t="s">
        <v>89</v>
      </c>
      <c r="Q556" s="1" t="s">
        <v>90</v>
      </c>
    </row>
    <row r="557" spans="1:17" x14ac:dyDescent="0.3">
      <c r="A557" s="1" t="s">
        <v>2206</v>
      </c>
      <c r="B557" s="1" t="s">
        <v>2207</v>
      </c>
      <c r="C557" s="3">
        <v>12</v>
      </c>
      <c r="D557" s="1" t="s">
        <v>83</v>
      </c>
      <c r="E557" s="2">
        <v>25.536000000000001</v>
      </c>
      <c r="F557" s="2">
        <v>2.625</v>
      </c>
      <c r="G557" s="2">
        <v>2.625</v>
      </c>
      <c r="H557" s="2">
        <v>76</v>
      </c>
      <c r="I557" s="2">
        <v>28</v>
      </c>
      <c r="J557" s="2">
        <v>12</v>
      </c>
      <c r="K557" s="1" t="s">
        <v>2208</v>
      </c>
      <c r="L557" s="1" t="s">
        <v>2030</v>
      </c>
      <c r="M557" s="1" t="s">
        <v>2209</v>
      </c>
      <c r="N557" s="1" t="s">
        <v>87</v>
      </c>
      <c r="O557" s="1" t="s">
        <v>2210</v>
      </c>
      <c r="P557" s="1" t="s">
        <v>89</v>
      </c>
      <c r="Q557" s="1" t="s">
        <v>90</v>
      </c>
    </row>
    <row r="558" spans="1:17" x14ac:dyDescent="0.3">
      <c r="A558" s="1" t="s">
        <v>2211</v>
      </c>
      <c r="B558" s="1" t="s">
        <v>2212</v>
      </c>
      <c r="C558" s="3">
        <v>25.8</v>
      </c>
      <c r="D558" s="1" t="s">
        <v>83</v>
      </c>
      <c r="E558" s="2">
        <v>18.009</v>
      </c>
      <c r="F558" s="2">
        <v>1.6950000000000001</v>
      </c>
      <c r="G558" s="2">
        <v>1.6950000000000001</v>
      </c>
      <c r="H558" s="2">
        <v>29</v>
      </c>
      <c r="I558" s="2">
        <v>27</v>
      </c>
      <c r="J558" s="2">
        <v>23</v>
      </c>
      <c r="K558" s="1" t="s">
        <v>2213</v>
      </c>
      <c r="L558" s="1" t="s">
        <v>2030</v>
      </c>
      <c r="M558" s="1" t="s">
        <v>2214</v>
      </c>
      <c r="N558" s="1" t="s">
        <v>87</v>
      </c>
      <c r="O558" s="1" t="s">
        <v>2215</v>
      </c>
      <c r="P558" s="1" t="s">
        <v>89</v>
      </c>
      <c r="Q558" s="1" t="s">
        <v>90</v>
      </c>
    </row>
    <row r="559" spans="1:17" x14ac:dyDescent="0.3">
      <c r="A559" s="1" t="s">
        <v>2216</v>
      </c>
      <c r="B559" s="1" t="s">
        <v>2217</v>
      </c>
      <c r="C559" s="3">
        <v>4.26</v>
      </c>
      <c r="D559" s="1" t="s">
        <v>83</v>
      </c>
      <c r="E559" s="2">
        <v>26.22</v>
      </c>
      <c r="F559" s="2">
        <v>2</v>
      </c>
      <c r="G559" s="2">
        <v>2</v>
      </c>
      <c r="H559" s="2">
        <v>57.5</v>
      </c>
      <c r="I559" s="2">
        <v>38</v>
      </c>
      <c r="J559" s="2">
        <v>12</v>
      </c>
      <c r="K559" s="1" t="s">
        <v>2218</v>
      </c>
      <c r="L559" s="1" t="s">
        <v>2219</v>
      </c>
      <c r="M559" s="1" t="s">
        <v>2220</v>
      </c>
      <c r="N559" s="1" t="s">
        <v>87</v>
      </c>
      <c r="O559" s="1" t="s">
        <v>125</v>
      </c>
      <c r="P559" s="1" t="s">
        <v>89</v>
      </c>
      <c r="Q559" s="1" t="s">
        <v>90</v>
      </c>
    </row>
    <row r="560" spans="1:17" x14ac:dyDescent="0.3">
      <c r="A560" s="1" t="s">
        <v>2221</v>
      </c>
      <c r="B560" s="1" t="s">
        <v>2222</v>
      </c>
      <c r="C560" s="3">
        <v>6.94</v>
      </c>
      <c r="D560" s="1" t="s">
        <v>83</v>
      </c>
      <c r="E560" s="2">
        <v>14.9175</v>
      </c>
      <c r="F560" s="2">
        <v>3.7</v>
      </c>
      <c r="G560" s="2">
        <v>3.7</v>
      </c>
      <c r="H560" s="2">
        <v>65</v>
      </c>
      <c r="I560" s="2">
        <v>25.5</v>
      </c>
      <c r="J560" s="2">
        <v>9</v>
      </c>
      <c r="K560" s="1" t="s">
        <v>2223</v>
      </c>
      <c r="L560" s="1" t="s">
        <v>2219</v>
      </c>
      <c r="M560" s="1" t="s">
        <v>2220</v>
      </c>
      <c r="N560" s="1" t="s">
        <v>87</v>
      </c>
      <c r="O560" s="1" t="s">
        <v>125</v>
      </c>
      <c r="P560" s="1" t="s">
        <v>89</v>
      </c>
      <c r="Q560" s="1" t="s">
        <v>90</v>
      </c>
    </row>
    <row r="561" spans="1:17" x14ac:dyDescent="0.3">
      <c r="A561" s="1" t="s">
        <v>2224</v>
      </c>
      <c r="B561" s="1" t="s">
        <v>2225</v>
      </c>
      <c r="C561" s="3">
        <v>11.08</v>
      </c>
      <c r="D561" s="1" t="s">
        <v>83</v>
      </c>
      <c r="E561" s="2">
        <v>7.2</v>
      </c>
      <c r="F561" s="2">
        <v>1.125</v>
      </c>
      <c r="G561" s="2">
        <v>1.125</v>
      </c>
      <c r="H561" s="2">
        <v>25</v>
      </c>
      <c r="I561" s="2">
        <v>32</v>
      </c>
      <c r="J561" s="2">
        <v>9</v>
      </c>
      <c r="K561" s="1" t="s">
        <v>2226</v>
      </c>
      <c r="L561" s="1" t="s">
        <v>2219</v>
      </c>
      <c r="M561" s="1" t="s">
        <v>2227</v>
      </c>
      <c r="N561" s="1" t="s">
        <v>172</v>
      </c>
      <c r="O561" s="1" t="s">
        <v>2228</v>
      </c>
      <c r="P561" s="1" t="s">
        <v>89</v>
      </c>
      <c r="Q561" s="1" t="s">
        <v>90</v>
      </c>
    </row>
    <row r="562" spans="1:17" x14ac:dyDescent="0.3">
      <c r="A562" s="1" t="s">
        <v>2229</v>
      </c>
      <c r="B562" s="1" t="s">
        <v>2230</v>
      </c>
      <c r="C562" s="3">
        <v>12.67</v>
      </c>
      <c r="D562" s="1" t="s">
        <v>83</v>
      </c>
      <c r="E562" s="2">
        <v>13.26</v>
      </c>
      <c r="F562" s="2">
        <v>1.4</v>
      </c>
      <c r="G562" s="2">
        <v>1.4</v>
      </c>
      <c r="H562" s="2">
        <v>39</v>
      </c>
      <c r="I562" s="2">
        <v>34</v>
      </c>
      <c r="J562" s="2">
        <v>10</v>
      </c>
      <c r="K562" s="1" t="s">
        <v>2231</v>
      </c>
      <c r="L562" s="1" t="s">
        <v>2219</v>
      </c>
      <c r="M562" s="1" t="s">
        <v>2227</v>
      </c>
      <c r="N562" s="1" t="s">
        <v>87</v>
      </c>
      <c r="O562" s="1" t="s">
        <v>2232</v>
      </c>
      <c r="P562" s="1" t="s">
        <v>89</v>
      </c>
      <c r="Q562" s="1" t="s">
        <v>90</v>
      </c>
    </row>
    <row r="563" spans="1:17" x14ac:dyDescent="0.3">
      <c r="A563" s="1" t="s">
        <v>2233</v>
      </c>
      <c r="B563" s="1" t="s">
        <v>2234</v>
      </c>
      <c r="C563" s="3">
        <v>22.24</v>
      </c>
      <c r="D563" s="1" t="s">
        <v>83</v>
      </c>
      <c r="E563" s="2">
        <v>7.2</v>
      </c>
      <c r="F563" s="2">
        <v>1.06</v>
      </c>
      <c r="G563" s="2">
        <v>1.06</v>
      </c>
      <c r="H563" s="2">
        <v>25</v>
      </c>
      <c r="I563" s="2">
        <v>32</v>
      </c>
      <c r="J563" s="2">
        <v>9</v>
      </c>
      <c r="K563" s="1" t="s">
        <v>2235</v>
      </c>
      <c r="L563" s="1" t="s">
        <v>2219</v>
      </c>
      <c r="M563" s="1" t="s">
        <v>2236</v>
      </c>
      <c r="N563" s="1" t="s">
        <v>172</v>
      </c>
      <c r="O563" s="1" t="s">
        <v>2237</v>
      </c>
      <c r="P563" s="1" t="s">
        <v>89</v>
      </c>
      <c r="Q563" s="1" t="s">
        <v>90</v>
      </c>
    </row>
    <row r="564" spans="1:17" x14ac:dyDescent="0.3">
      <c r="A564" s="1" t="s">
        <v>2238</v>
      </c>
      <c r="B564" s="1" t="s">
        <v>2239</v>
      </c>
      <c r="C564" s="3">
        <v>198.85</v>
      </c>
      <c r="D564" s="1" t="s">
        <v>83</v>
      </c>
      <c r="E564" s="2">
        <v>18</v>
      </c>
      <c r="F564" s="2">
        <v>2.1</v>
      </c>
      <c r="G564" s="2">
        <v>2.1</v>
      </c>
      <c r="H564" s="2">
        <v>50</v>
      </c>
      <c r="I564" s="2">
        <v>40</v>
      </c>
      <c r="J564" s="2">
        <v>9</v>
      </c>
      <c r="K564" s="1" t="s">
        <v>2240</v>
      </c>
      <c r="L564" s="1" t="s">
        <v>2219</v>
      </c>
      <c r="M564" s="1" t="s">
        <v>2241</v>
      </c>
      <c r="N564" s="1" t="s">
        <v>87</v>
      </c>
      <c r="O564" s="1" t="s">
        <v>956</v>
      </c>
      <c r="P564" s="1" t="s">
        <v>89</v>
      </c>
      <c r="Q564" s="1" t="s">
        <v>90</v>
      </c>
    </row>
    <row r="565" spans="1:17" x14ac:dyDescent="0.3">
      <c r="A565" s="1" t="s">
        <v>2242</v>
      </c>
      <c r="B565" s="1" t="s">
        <v>2243</v>
      </c>
      <c r="C565" s="3">
        <v>189.9</v>
      </c>
      <c r="D565" s="1" t="s">
        <v>83</v>
      </c>
      <c r="E565" s="2">
        <v>38.4221</v>
      </c>
      <c r="F565" s="2">
        <v>2.75</v>
      </c>
      <c r="G565" s="2">
        <v>2.75</v>
      </c>
      <c r="H565" s="2">
        <v>61.5</v>
      </c>
      <c r="I565" s="2">
        <v>59.5</v>
      </c>
      <c r="J565" s="2">
        <v>10.5</v>
      </c>
      <c r="K565" s="1" t="s">
        <v>2244</v>
      </c>
      <c r="L565" s="1" t="s">
        <v>2219</v>
      </c>
      <c r="M565" s="1" t="s">
        <v>2245</v>
      </c>
      <c r="N565" s="1" t="s">
        <v>87</v>
      </c>
      <c r="O565" s="1" t="s">
        <v>1236</v>
      </c>
      <c r="P565" s="1" t="s">
        <v>89</v>
      </c>
      <c r="Q565" s="1" t="s">
        <v>90</v>
      </c>
    </row>
    <row r="566" spans="1:17" x14ac:dyDescent="0.3">
      <c r="A566" s="1" t="s">
        <v>2246</v>
      </c>
      <c r="B566" s="1" t="s">
        <v>2247</v>
      </c>
      <c r="C566" s="3">
        <v>59.9</v>
      </c>
      <c r="D566" s="1" t="s">
        <v>83</v>
      </c>
      <c r="E566" s="2">
        <v>38.4221</v>
      </c>
      <c r="F566" s="2">
        <v>3.1</v>
      </c>
      <c r="G566" s="2">
        <v>3.1</v>
      </c>
      <c r="H566" s="2">
        <v>61.5</v>
      </c>
      <c r="I566" s="2">
        <v>59.5</v>
      </c>
      <c r="J566" s="2">
        <v>10.5</v>
      </c>
      <c r="K566" s="1" t="s">
        <v>2248</v>
      </c>
      <c r="L566" s="1" t="s">
        <v>2219</v>
      </c>
      <c r="M566" s="1" t="s">
        <v>2249</v>
      </c>
      <c r="N566" s="1" t="s">
        <v>87</v>
      </c>
      <c r="O566" s="1" t="s">
        <v>167</v>
      </c>
      <c r="P566" s="1" t="s">
        <v>89</v>
      </c>
      <c r="Q566" s="1" t="s">
        <v>90</v>
      </c>
    </row>
    <row r="567" spans="1:17" x14ac:dyDescent="0.3">
      <c r="A567" s="1" t="s">
        <v>2250</v>
      </c>
      <c r="B567" s="1" t="s">
        <v>2251</v>
      </c>
      <c r="C567" s="3">
        <v>106.9</v>
      </c>
      <c r="D567" s="1" t="s">
        <v>83</v>
      </c>
      <c r="E567" s="2">
        <v>18.009</v>
      </c>
      <c r="F567" s="2">
        <v>1.63</v>
      </c>
      <c r="G567" s="2">
        <v>1.63</v>
      </c>
      <c r="H567" s="2">
        <v>29</v>
      </c>
      <c r="I567" s="2">
        <v>27</v>
      </c>
      <c r="J567" s="2">
        <v>23</v>
      </c>
      <c r="K567" s="1" t="s">
        <v>2252</v>
      </c>
      <c r="L567" s="1" t="s">
        <v>2219</v>
      </c>
      <c r="M567" s="1" t="s">
        <v>2253</v>
      </c>
      <c r="N567" s="1" t="s">
        <v>87</v>
      </c>
      <c r="O567" s="1" t="s">
        <v>2254</v>
      </c>
      <c r="P567" s="1" t="s">
        <v>89</v>
      </c>
      <c r="Q567" s="1" t="s">
        <v>90</v>
      </c>
    </row>
    <row r="568" spans="1:17" x14ac:dyDescent="0.3">
      <c r="A568" s="1" t="s">
        <v>2255</v>
      </c>
      <c r="B568" s="1" t="s">
        <v>2256</v>
      </c>
      <c r="C568" s="3">
        <v>112.1</v>
      </c>
      <c r="D568" s="1" t="s">
        <v>83</v>
      </c>
      <c r="E568" s="2">
        <v>2.73</v>
      </c>
      <c r="F568" s="2">
        <v>1.01</v>
      </c>
      <c r="G568" s="2">
        <v>1.01</v>
      </c>
      <c r="H568" s="2">
        <v>26</v>
      </c>
      <c r="I568" s="2">
        <v>15</v>
      </c>
      <c r="J568" s="2">
        <v>7</v>
      </c>
      <c r="K568" s="1" t="s">
        <v>2257</v>
      </c>
      <c r="L568" s="1" t="s">
        <v>2219</v>
      </c>
      <c r="M568" s="1" t="s">
        <v>2258</v>
      </c>
      <c r="N568" s="1" t="s">
        <v>87</v>
      </c>
      <c r="O568" s="1" t="s">
        <v>2259</v>
      </c>
      <c r="P568" s="1" t="s">
        <v>89</v>
      </c>
      <c r="Q568" s="1" t="s">
        <v>90</v>
      </c>
    </row>
    <row r="569" spans="1:17" x14ac:dyDescent="0.3">
      <c r="A569" s="1" t="s">
        <v>2260</v>
      </c>
      <c r="B569" s="1" t="s">
        <v>2261</v>
      </c>
      <c r="C569" s="3">
        <v>122.4</v>
      </c>
      <c r="D569" s="1" t="s">
        <v>83</v>
      </c>
      <c r="E569" s="2">
        <v>9.5139999999999993</v>
      </c>
      <c r="F569" s="2">
        <v>3</v>
      </c>
      <c r="G569" s="2">
        <v>3</v>
      </c>
      <c r="H569" s="2">
        <v>35.5</v>
      </c>
      <c r="I569" s="2">
        <v>33.5</v>
      </c>
      <c r="J569" s="2">
        <v>8</v>
      </c>
      <c r="K569" s="1" t="s">
        <v>2262</v>
      </c>
      <c r="L569" s="1" t="s">
        <v>2219</v>
      </c>
      <c r="M569" s="1" t="s">
        <v>2263</v>
      </c>
      <c r="N569" s="1" t="s">
        <v>87</v>
      </c>
      <c r="O569" s="1" t="s">
        <v>102</v>
      </c>
      <c r="P569" s="1" t="s">
        <v>89</v>
      </c>
      <c r="Q569" s="1" t="s">
        <v>90</v>
      </c>
    </row>
    <row r="570" spans="1:17" x14ac:dyDescent="0.3">
      <c r="A570" s="1" t="s">
        <v>2264</v>
      </c>
      <c r="B570" s="1" t="s">
        <v>2265</v>
      </c>
      <c r="C570" s="3">
        <v>142</v>
      </c>
      <c r="D570" s="1" t="s">
        <v>83</v>
      </c>
      <c r="E570" s="2">
        <v>39.9</v>
      </c>
      <c r="F570" s="2">
        <v>5.2</v>
      </c>
      <c r="G570" s="2">
        <v>5.2</v>
      </c>
      <c r="H570" s="2">
        <v>38</v>
      </c>
      <c r="I570" s="2">
        <v>70</v>
      </c>
      <c r="J570" s="2">
        <v>15</v>
      </c>
      <c r="K570" s="1" t="s">
        <v>2266</v>
      </c>
      <c r="L570" s="1" t="s">
        <v>2219</v>
      </c>
      <c r="M570" s="1" t="s">
        <v>2258</v>
      </c>
      <c r="N570" s="1" t="s">
        <v>107</v>
      </c>
      <c r="O570" s="1" t="s">
        <v>2267</v>
      </c>
      <c r="P570" s="1" t="s">
        <v>89</v>
      </c>
      <c r="Q570" s="1" t="s">
        <v>90</v>
      </c>
    </row>
    <row r="571" spans="1:17" x14ac:dyDescent="0.3">
      <c r="A571" s="1" t="s">
        <v>2268</v>
      </c>
      <c r="B571" s="1" t="s">
        <v>2269</v>
      </c>
      <c r="C571" s="3">
        <v>145.9</v>
      </c>
      <c r="D571" s="1" t="s">
        <v>83</v>
      </c>
      <c r="E571" s="2">
        <v>25.536000000000001</v>
      </c>
      <c r="F571" s="2">
        <v>4</v>
      </c>
      <c r="G571" s="2">
        <v>4</v>
      </c>
      <c r="H571" s="2">
        <v>76</v>
      </c>
      <c r="I571" s="2">
        <v>28</v>
      </c>
      <c r="J571" s="2">
        <v>12</v>
      </c>
      <c r="K571" s="1" t="s">
        <v>2270</v>
      </c>
      <c r="L571" s="1" t="s">
        <v>2219</v>
      </c>
      <c r="M571" s="1" t="s">
        <v>2271</v>
      </c>
      <c r="N571" s="1" t="s">
        <v>981</v>
      </c>
      <c r="O571" s="1" t="s">
        <v>1219</v>
      </c>
      <c r="P571" s="1" t="s">
        <v>89</v>
      </c>
      <c r="Q571" s="1" t="s">
        <v>90</v>
      </c>
    </row>
    <row r="572" spans="1:17" x14ac:dyDescent="0.3">
      <c r="A572" s="1" t="s">
        <v>2272</v>
      </c>
      <c r="B572" s="1" t="s">
        <v>2273</v>
      </c>
      <c r="C572" s="3">
        <v>30.7</v>
      </c>
      <c r="D572" s="1" t="s">
        <v>83</v>
      </c>
      <c r="E572" s="2">
        <v>39.9</v>
      </c>
      <c r="F572" s="2">
        <v>3.8</v>
      </c>
      <c r="G572" s="2">
        <v>3.8</v>
      </c>
      <c r="H572" s="2">
        <v>38</v>
      </c>
      <c r="I572" s="2">
        <v>70</v>
      </c>
      <c r="J572" s="2">
        <v>15</v>
      </c>
      <c r="K572" s="1" t="s">
        <v>2274</v>
      </c>
      <c r="L572" s="1" t="s">
        <v>2219</v>
      </c>
      <c r="M572" s="1" t="s">
        <v>2275</v>
      </c>
      <c r="N572" s="1" t="s">
        <v>981</v>
      </c>
      <c r="O572" s="1" t="s">
        <v>2276</v>
      </c>
      <c r="P572" s="1" t="s">
        <v>89</v>
      </c>
      <c r="Q572" s="1" t="s">
        <v>90</v>
      </c>
    </row>
    <row r="573" spans="1:17" x14ac:dyDescent="0.3">
      <c r="A573" s="1" t="s">
        <v>2277</v>
      </c>
      <c r="B573" s="1" t="s">
        <v>2278</v>
      </c>
      <c r="C573" s="3">
        <v>36.07</v>
      </c>
      <c r="D573" s="1" t="s">
        <v>83</v>
      </c>
      <c r="E573" s="2">
        <v>18.009</v>
      </c>
      <c r="F573" s="2">
        <v>0.89</v>
      </c>
      <c r="G573" s="2">
        <v>0.89</v>
      </c>
      <c r="H573" s="2">
        <v>29</v>
      </c>
      <c r="I573" s="2">
        <v>27</v>
      </c>
      <c r="J573" s="2">
        <v>23</v>
      </c>
      <c r="K573" s="1" t="s">
        <v>2279</v>
      </c>
      <c r="L573" s="1" t="s">
        <v>2219</v>
      </c>
      <c r="M573" s="1" t="s">
        <v>2271</v>
      </c>
      <c r="N573" s="1" t="s">
        <v>87</v>
      </c>
      <c r="O573" s="1" t="s">
        <v>2280</v>
      </c>
      <c r="P573" s="1" t="s">
        <v>89</v>
      </c>
      <c r="Q573" s="1" t="s">
        <v>90</v>
      </c>
    </row>
    <row r="574" spans="1:17" x14ac:dyDescent="0.3">
      <c r="A574" s="1" t="s">
        <v>2281</v>
      </c>
      <c r="B574" s="1" t="s">
        <v>2282</v>
      </c>
      <c r="C574" s="3">
        <v>36.07</v>
      </c>
      <c r="D574" s="1" t="s">
        <v>83</v>
      </c>
      <c r="E574" s="2">
        <v>40.950000000000003</v>
      </c>
      <c r="F574" s="2">
        <v>5</v>
      </c>
      <c r="G574" s="2">
        <v>5</v>
      </c>
      <c r="H574" s="2">
        <v>70</v>
      </c>
      <c r="I574" s="2">
        <v>39</v>
      </c>
      <c r="J574" s="2">
        <v>15</v>
      </c>
      <c r="K574" s="1" t="s">
        <v>2283</v>
      </c>
      <c r="L574" s="1" t="s">
        <v>2219</v>
      </c>
      <c r="M574" s="1" t="s">
        <v>2263</v>
      </c>
      <c r="N574" s="1" t="s">
        <v>107</v>
      </c>
      <c r="O574" s="1" t="s">
        <v>167</v>
      </c>
      <c r="P574" s="1" t="s">
        <v>89</v>
      </c>
      <c r="Q574" s="1" t="s">
        <v>90</v>
      </c>
    </row>
    <row r="575" spans="1:17" x14ac:dyDescent="0.3">
      <c r="A575" s="1" t="s">
        <v>2284</v>
      </c>
      <c r="B575" s="1" t="s">
        <v>2285</v>
      </c>
      <c r="C575" s="3">
        <v>44.72</v>
      </c>
      <c r="D575" s="1" t="s">
        <v>83</v>
      </c>
      <c r="E575" s="2">
        <v>2.9119999999999999</v>
      </c>
      <c r="F575" s="2">
        <v>1.4</v>
      </c>
      <c r="G575" s="2">
        <v>1.4</v>
      </c>
      <c r="H575" s="2">
        <v>26</v>
      </c>
      <c r="I575" s="2">
        <v>16</v>
      </c>
      <c r="J575" s="2">
        <v>7</v>
      </c>
      <c r="K575" s="1" t="s">
        <v>2286</v>
      </c>
      <c r="L575" s="1" t="s">
        <v>2219</v>
      </c>
      <c r="M575" s="1" t="s">
        <v>2263</v>
      </c>
      <c r="N575" s="1" t="s">
        <v>87</v>
      </c>
      <c r="O575" s="1" t="s">
        <v>102</v>
      </c>
      <c r="P575" s="1" t="s">
        <v>89</v>
      </c>
      <c r="Q575" s="1" t="s">
        <v>90</v>
      </c>
    </row>
    <row r="576" spans="1:17" x14ac:dyDescent="0.3">
      <c r="A576" s="1" t="s">
        <v>2287</v>
      </c>
      <c r="B576" s="1" t="s">
        <v>2288</v>
      </c>
      <c r="C576" s="3">
        <v>50.96</v>
      </c>
      <c r="D576" s="1" t="s">
        <v>83</v>
      </c>
      <c r="E576" s="2">
        <v>48.216000000000001</v>
      </c>
      <c r="F576" s="2">
        <v>3.5</v>
      </c>
      <c r="G576" s="2">
        <v>3.5</v>
      </c>
      <c r="H576" s="2">
        <v>56</v>
      </c>
      <c r="I576" s="2">
        <v>41</v>
      </c>
      <c r="J576" s="2">
        <v>21</v>
      </c>
      <c r="K576" s="1" t="s">
        <v>2289</v>
      </c>
      <c r="L576" s="1" t="s">
        <v>2219</v>
      </c>
      <c r="M576" s="1" t="s">
        <v>2290</v>
      </c>
      <c r="N576" s="1" t="s">
        <v>107</v>
      </c>
      <c r="O576" s="1" t="s">
        <v>1112</v>
      </c>
      <c r="P576" s="1" t="s">
        <v>89</v>
      </c>
      <c r="Q576" s="1" t="s">
        <v>90</v>
      </c>
    </row>
    <row r="577" spans="1:17" x14ac:dyDescent="0.3">
      <c r="A577" s="1" t="s">
        <v>2291</v>
      </c>
      <c r="B577" s="1" t="s">
        <v>2292</v>
      </c>
      <c r="C577" s="3">
        <v>85.58</v>
      </c>
      <c r="D577" s="1" t="s">
        <v>83</v>
      </c>
      <c r="E577" s="2">
        <v>18.818999999999999</v>
      </c>
      <c r="F577" s="2">
        <v>3.5</v>
      </c>
      <c r="G577" s="2">
        <v>3.5</v>
      </c>
      <c r="H577" s="2">
        <v>51</v>
      </c>
      <c r="I577" s="2">
        <v>41</v>
      </c>
      <c r="J577" s="2">
        <v>9</v>
      </c>
      <c r="K577" s="1" t="s">
        <v>2293</v>
      </c>
      <c r="L577" s="1" t="s">
        <v>2219</v>
      </c>
      <c r="M577" s="1" t="s">
        <v>2290</v>
      </c>
      <c r="N577" s="1" t="s">
        <v>87</v>
      </c>
      <c r="O577" s="1" t="s">
        <v>1112</v>
      </c>
      <c r="P577" s="1" t="s">
        <v>89</v>
      </c>
      <c r="Q577" s="1" t="s">
        <v>90</v>
      </c>
    </row>
    <row r="578" spans="1:17" x14ac:dyDescent="0.3">
      <c r="A578" s="1" t="s">
        <v>2294</v>
      </c>
      <c r="B578" s="1" t="s">
        <v>2295</v>
      </c>
      <c r="C578" s="3">
        <v>89.9</v>
      </c>
      <c r="D578" s="1" t="s">
        <v>83</v>
      </c>
      <c r="E578" s="2">
        <v>3.22</v>
      </c>
      <c r="F578" s="2">
        <v>1.1000000000000001</v>
      </c>
      <c r="G578" s="2">
        <v>1.1000000000000001</v>
      </c>
      <c r="H578" s="2">
        <v>28</v>
      </c>
      <c r="I578" s="2">
        <v>23</v>
      </c>
      <c r="J578" s="2">
        <v>5</v>
      </c>
      <c r="K578" s="1" t="s">
        <v>2296</v>
      </c>
      <c r="L578" s="1" t="s">
        <v>2219</v>
      </c>
      <c r="M578" s="1" t="s">
        <v>2297</v>
      </c>
      <c r="N578" s="1" t="s">
        <v>87</v>
      </c>
      <c r="O578" s="1" t="s">
        <v>146</v>
      </c>
      <c r="P578" s="1" t="s">
        <v>89</v>
      </c>
      <c r="Q578" s="1" t="s">
        <v>90</v>
      </c>
    </row>
    <row r="579" spans="1:17" x14ac:dyDescent="0.3">
      <c r="A579" s="1" t="s">
        <v>2298</v>
      </c>
      <c r="B579" s="1" t="s">
        <v>2299</v>
      </c>
      <c r="C579" s="3">
        <v>155.9</v>
      </c>
      <c r="D579" s="1" t="s">
        <v>83</v>
      </c>
      <c r="E579" s="2">
        <v>2.73</v>
      </c>
      <c r="F579" s="2">
        <v>1.3</v>
      </c>
      <c r="G579" s="2">
        <v>1.3</v>
      </c>
      <c r="H579" s="2">
        <v>26</v>
      </c>
      <c r="I579" s="2">
        <v>15</v>
      </c>
      <c r="J579" s="2">
        <v>7</v>
      </c>
      <c r="K579" s="1" t="s">
        <v>2300</v>
      </c>
      <c r="L579" s="1" t="s">
        <v>2219</v>
      </c>
      <c r="M579" s="1" t="s">
        <v>2301</v>
      </c>
      <c r="N579" s="1" t="s">
        <v>87</v>
      </c>
      <c r="O579" s="1" t="s">
        <v>125</v>
      </c>
      <c r="P579" s="1" t="s">
        <v>89</v>
      </c>
      <c r="Q579" s="1" t="s">
        <v>90</v>
      </c>
    </row>
    <row r="580" spans="1:17" x14ac:dyDescent="0.3">
      <c r="A580" s="1" t="s">
        <v>2302</v>
      </c>
      <c r="B580" s="1" t="s">
        <v>2303</v>
      </c>
      <c r="C580" s="3">
        <v>10.54</v>
      </c>
      <c r="D580" s="1" t="s">
        <v>83</v>
      </c>
      <c r="E580" s="2">
        <v>30.268000000000001</v>
      </c>
      <c r="F580" s="2">
        <v>4.2</v>
      </c>
      <c r="G580" s="2">
        <v>4.2</v>
      </c>
      <c r="H580" s="2">
        <v>47</v>
      </c>
      <c r="I580" s="2">
        <v>28</v>
      </c>
      <c r="J580" s="2">
        <v>23</v>
      </c>
      <c r="K580" s="1" t="s">
        <v>2304</v>
      </c>
      <c r="L580" s="1" t="s">
        <v>2219</v>
      </c>
      <c r="M580" s="1" t="s">
        <v>2305</v>
      </c>
      <c r="N580" s="1" t="s">
        <v>107</v>
      </c>
      <c r="O580" s="1" t="s">
        <v>2306</v>
      </c>
      <c r="P580" s="1" t="s">
        <v>89</v>
      </c>
      <c r="Q580" s="1" t="s">
        <v>90</v>
      </c>
    </row>
    <row r="581" spans="1:17" x14ac:dyDescent="0.3">
      <c r="A581" s="1" t="s">
        <v>2307</v>
      </c>
      <c r="B581" s="1" t="s">
        <v>2308</v>
      </c>
      <c r="C581" s="3">
        <v>8.4</v>
      </c>
      <c r="D581" s="1" t="s">
        <v>83</v>
      </c>
      <c r="E581" s="2">
        <v>18.009</v>
      </c>
      <c r="F581" s="2">
        <v>1.17</v>
      </c>
      <c r="G581" s="2">
        <v>1.17</v>
      </c>
      <c r="H581" s="2">
        <v>29</v>
      </c>
      <c r="I581" s="2">
        <v>27</v>
      </c>
      <c r="J581" s="2">
        <v>23</v>
      </c>
      <c r="K581" s="1" t="s">
        <v>2309</v>
      </c>
      <c r="L581" s="1" t="s">
        <v>2219</v>
      </c>
      <c r="M581" s="1" t="s">
        <v>2305</v>
      </c>
      <c r="N581" s="1" t="s">
        <v>885</v>
      </c>
      <c r="O581" s="1" t="s">
        <v>2310</v>
      </c>
      <c r="P581" s="1" t="s">
        <v>89</v>
      </c>
      <c r="Q581" s="1" t="s">
        <v>90</v>
      </c>
    </row>
    <row r="582" spans="1:17" x14ac:dyDescent="0.3">
      <c r="A582" s="1" t="s">
        <v>2311</v>
      </c>
      <c r="B582" s="1" t="s">
        <v>2312</v>
      </c>
      <c r="C582" s="3">
        <v>12</v>
      </c>
      <c r="D582" s="1" t="s">
        <v>83</v>
      </c>
      <c r="E582" s="2">
        <v>18.009</v>
      </c>
      <c r="F582" s="2">
        <v>2.34</v>
      </c>
      <c r="G582" s="2">
        <v>2.34</v>
      </c>
      <c r="H582" s="2">
        <v>29</v>
      </c>
      <c r="I582" s="2">
        <v>27</v>
      </c>
      <c r="J582" s="2">
        <v>23</v>
      </c>
      <c r="K582" s="1" t="s">
        <v>2313</v>
      </c>
      <c r="L582" s="1" t="s">
        <v>2219</v>
      </c>
      <c r="M582" s="1" t="s">
        <v>2253</v>
      </c>
      <c r="N582" s="1" t="s">
        <v>87</v>
      </c>
      <c r="O582" s="1" t="s">
        <v>2314</v>
      </c>
      <c r="P582" s="1" t="s">
        <v>89</v>
      </c>
      <c r="Q582" s="1" t="s">
        <v>90</v>
      </c>
    </row>
    <row r="583" spans="1:17" x14ac:dyDescent="0.3">
      <c r="A583" s="1" t="s">
        <v>2315</v>
      </c>
      <c r="B583" s="1" t="s">
        <v>2316</v>
      </c>
      <c r="C583" s="3">
        <v>12.1</v>
      </c>
      <c r="D583" s="1" t="s">
        <v>83</v>
      </c>
      <c r="E583" s="2">
        <v>3.6720000000000002</v>
      </c>
      <c r="F583" s="2">
        <v>0.99</v>
      </c>
      <c r="G583" s="2">
        <v>0.99</v>
      </c>
      <c r="H583" s="2">
        <v>27</v>
      </c>
      <c r="I583" s="2">
        <v>17</v>
      </c>
      <c r="J583" s="2">
        <v>8</v>
      </c>
      <c r="K583" s="1" t="s">
        <v>2317</v>
      </c>
      <c r="L583" s="1" t="s">
        <v>2219</v>
      </c>
      <c r="M583" s="1" t="s">
        <v>2318</v>
      </c>
      <c r="N583" s="1" t="s">
        <v>885</v>
      </c>
      <c r="O583" s="1" t="s">
        <v>2319</v>
      </c>
      <c r="P583" s="1" t="s">
        <v>89</v>
      </c>
      <c r="Q583" s="1" t="s">
        <v>90</v>
      </c>
    </row>
    <row r="584" spans="1:17" x14ac:dyDescent="0.3">
      <c r="A584" s="1" t="s">
        <v>2320</v>
      </c>
      <c r="B584" s="1" t="s">
        <v>2321</v>
      </c>
      <c r="C584" s="3">
        <v>88.81</v>
      </c>
      <c r="D584" s="1" t="s">
        <v>83</v>
      </c>
      <c r="E584" s="2">
        <v>18.032</v>
      </c>
      <c r="F584" s="2">
        <v>1.9</v>
      </c>
      <c r="G584" s="2">
        <v>1.9</v>
      </c>
      <c r="H584" s="2">
        <v>28</v>
      </c>
      <c r="I584" s="2">
        <v>28</v>
      </c>
      <c r="J584" s="2">
        <v>23</v>
      </c>
      <c r="K584" s="1" t="s">
        <v>2322</v>
      </c>
      <c r="L584" s="1" t="s">
        <v>2219</v>
      </c>
      <c r="M584" s="1" t="s">
        <v>2323</v>
      </c>
      <c r="N584" s="1" t="s">
        <v>87</v>
      </c>
      <c r="O584" s="1" t="s">
        <v>2324</v>
      </c>
      <c r="P584" s="1" t="s">
        <v>89</v>
      </c>
      <c r="Q584" s="1" t="s">
        <v>90</v>
      </c>
    </row>
    <row r="585" spans="1:17" x14ac:dyDescent="0.3">
      <c r="A585" s="1" t="s">
        <v>2325</v>
      </c>
      <c r="B585" s="1" t="s">
        <v>2326</v>
      </c>
      <c r="C585" s="3">
        <v>16.32</v>
      </c>
      <c r="D585" s="1" t="s">
        <v>83</v>
      </c>
      <c r="E585" s="2">
        <v>3.335</v>
      </c>
      <c r="F585" s="2">
        <v>0.9</v>
      </c>
      <c r="G585" s="2">
        <v>0.9</v>
      </c>
      <c r="H585" s="2">
        <v>29</v>
      </c>
      <c r="I585" s="2">
        <v>23</v>
      </c>
      <c r="J585" s="2">
        <v>5</v>
      </c>
      <c r="K585" s="1" t="s">
        <v>2327</v>
      </c>
      <c r="L585" s="1" t="s">
        <v>2219</v>
      </c>
      <c r="M585" s="1" t="s">
        <v>2328</v>
      </c>
      <c r="N585" s="1" t="s">
        <v>87</v>
      </c>
      <c r="O585" s="1" t="s">
        <v>2329</v>
      </c>
      <c r="P585" s="1" t="s">
        <v>89</v>
      </c>
      <c r="Q585" s="1" t="s">
        <v>90</v>
      </c>
    </row>
    <row r="586" spans="1:17" x14ac:dyDescent="0.3">
      <c r="A586" s="1" t="s">
        <v>2330</v>
      </c>
      <c r="B586" s="1" t="s">
        <v>2331</v>
      </c>
      <c r="C586" s="3">
        <v>11.4</v>
      </c>
      <c r="D586" s="1" t="s">
        <v>83</v>
      </c>
      <c r="E586" s="2">
        <v>46.2</v>
      </c>
      <c r="F586" s="2">
        <v>2.3250000000000002</v>
      </c>
      <c r="G586" s="2">
        <v>2.3250000000000002</v>
      </c>
      <c r="H586" s="2">
        <v>55</v>
      </c>
      <c r="I586" s="2">
        <v>40</v>
      </c>
      <c r="J586" s="2">
        <v>21</v>
      </c>
      <c r="K586" s="1" t="s">
        <v>2332</v>
      </c>
      <c r="L586" s="1" t="s">
        <v>2219</v>
      </c>
      <c r="M586" s="1" t="s">
        <v>2253</v>
      </c>
      <c r="N586" s="1" t="s">
        <v>87</v>
      </c>
      <c r="O586" s="1" t="s">
        <v>2333</v>
      </c>
      <c r="P586" s="1" t="s">
        <v>89</v>
      </c>
      <c r="Q586" s="1" t="s">
        <v>90</v>
      </c>
    </row>
    <row r="587" spans="1:17" x14ac:dyDescent="0.3">
      <c r="A587" s="1" t="s">
        <v>2334</v>
      </c>
      <c r="B587" s="1" t="s">
        <v>2335</v>
      </c>
      <c r="C587" s="3">
        <v>23.3</v>
      </c>
      <c r="D587" s="1" t="s">
        <v>83</v>
      </c>
      <c r="E587" s="2">
        <v>14.625</v>
      </c>
      <c r="F587" s="2">
        <v>3</v>
      </c>
      <c r="G587" s="2">
        <v>3</v>
      </c>
      <c r="H587" s="2">
        <v>65</v>
      </c>
      <c r="I587" s="2">
        <v>25</v>
      </c>
      <c r="J587" s="2">
        <v>9</v>
      </c>
      <c r="K587" s="1" t="s">
        <v>2336</v>
      </c>
      <c r="L587" s="1" t="s">
        <v>2219</v>
      </c>
      <c r="M587" s="1" t="s">
        <v>2337</v>
      </c>
      <c r="N587" s="1" t="s">
        <v>95</v>
      </c>
      <c r="O587" s="1" t="s">
        <v>2338</v>
      </c>
      <c r="P587" s="1" t="s">
        <v>89</v>
      </c>
      <c r="Q587" s="1" t="s">
        <v>90</v>
      </c>
    </row>
    <row r="588" spans="1:17" x14ac:dyDescent="0.3">
      <c r="A588" s="1" t="s">
        <v>2339</v>
      </c>
      <c r="B588" s="1" t="s">
        <v>2340</v>
      </c>
      <c r="C588" s="3">
        <v>34.56</v>
      </c>
      <c r="D588" s="1" t="s">
        <v>83</v>
      </c>
      <c r="E588" s="2">
        <v>45.92</v>
      </c>
      <c r="F588" s="2">
        <v>2.9</v>
      </c>
      <c r="G588" s="2">
        <v>2.9</v>
      </c>
      <c r="H588" s="2">
        <v>56</v>
      </c>
      <c r="I588" s="2">
        <v>41</v>
      </c>
      <c r="J588" s="2">
        <v>20</v>
      </c>
      <c r="K588" s="1" t="s">
        <v>2341</v>
      </c>
      <c r="L588" s="1" t="s">
        <v>2219</v>
      </c>
      <c r="M588" s="1" t="s">
        <v>2342</v>
      </c>
      <c r="N588" s="1" t="s">
        <v>981</v>
      </c>
      <c r="O588" s="1" t="s">
        <v>125</v>
      </c>
      <c r="P588" s="1" t="s">
        <v>89</v>
      </c>
      <c r="Q588" s="1" t="s">
        <v>90</v>
      </c>
    </row>
    <row r="589" spans="1:17" x14ac:dyDescent="0.3">
      <c r="A589" s="1" t="s">
        <v>2343</v>
      </c>
      <c r="B589" s="1" t="s">
        <v>2344</v>
      </c>
      <c r="C589" s="3">
        <v>33</v>
      </c>
      <c r="D589" s="1" t="s">
        <v>83</v>
      </c>
      <c r="E589" s="2">
        <v>4</v>
      </c>
      <c r="F589" s="2">
        <v>1.42</v>
      </c>
      <c r="G589" s="2">
        <v>1.42</v>
      </c>
      <c r="H589" s="2">
        <v>25</v>
      </c>
      <c r="I589" s="2">
        <v>32</v>
      </c>
      <c r="J589" s="2">
        <v>5</v>
      </c>
      <c r="K589" s="1" t="s">
        <v>2345</v>
      </c>
      <c r="L589" s="1" t="s">
        <v>2219</v>
      </c>
      <c r="M589" s="1" t="s">
        <v>2342</v>
      </c>
      <c r="N589" s="1" t="s">
        <v>87</v>
      </c>
      <c r="O589" s="1" t="s">
        <v>125</v>
      </c>
      <c r="P589" s="1" t="s">
        <v>89</v>
      </c>
      <c r="Q589" s="1" t="s">
        <v>90</v>
      </c>
    </row>
    <row r="590" spans="1:17" x14ac:dyDescent="0.3">
      <c r="A590" s="1" t="s">
        <v>2346</v>
      </c>
      <c r="B590" s="1" t="s">
        <v>2347</v>
      </c>
      <c r="C590" s="3">
        <v>61.15</v>
      </c>
      <c r="D590" s="1" t="s">
        <v>83</v>
      </c>
      <c r="E590" s="2">
        <v>3.335</v>
      </c>
      <c r="F590" s="2">
        <v>1.5</v>
      </c>
      <c r="G590" s="2">
        <v>1.5</v>
      </c>
      <c r="H590" s="2">
        <v>29</v>
      </c>
      <c r="I590" s="2">
        <v>23</v>
      </c>
      <c r="J590" s="2">
        <v>5</v>
      </c>
      <c r="K590" s="1" t="s">
        <v>2348</v>
      </c>
      <c r="L590" s="1" t="s">
        <v>2219</v>
      </c>
      <c r="M590" s="1" t="s">
        <v>2349</v>
      </c>
      <c r="N590" s="1" t="s">
        <v>87</v>
      </c>
      <c r="O590" s="1" t="s">
        <v>125</v>
      </c>
      <c r="P590" s="1" t="s">
        <v>89</v>
      </c>
      <c r="Q590" s="1" t="s">
        <v>90</v>
      </c>
    </row>
    <row r="591" spans="1:17" x14ac:dyDescent="0.3">
      <c r="A591" s="1" t="s">
        <v>2350</v>
      </c>
      <c r="B591" s="1" t="s">
        <v>2351</v>
      </c>
      <c r="C591" s="3">
        <v>39.6</v>
      </c>
      <c r="D591" s="1" t="s">
        <v>83</v>
      </c>
      <c r="E591" s="2">
        <v>2.73</v>
      </c>
      <c r="F591" s="2">
        <v>1.03</v>
      </c>
      <c r="G591" s="2">
        <v>1.03</v>
      </c>
      <c r="H591" s="2">
        <v>26</v>
      </c>
      <c r="I591" s="2">
        <v>15</v>
      </c>
      <c r="J591" s="2">
        <v>7</v>
      </c>
      <c r="K591" s="1" t="s">
        <v>2352</v>
      </c>
      <c r="L591" s="1" t="s">
        <v>2219</v>
      </c>
      <c r="M591" s="1" t="s">
        <v>2353</v>
      </c>
      <c r="N591" s="1" t="s">
        <v>87</v>
      </c>
      <c r="O591" s="1" t="s">
        <v>2354</v>
      </c>
      <c r="P591" s="1" t="s">
        <v>89</v>
      </c>
      <c r="Q591" s="1" t="s">
        <v>90</v>
      </c>
    </row>
    <row r="592" spans="1:17" x14ac:dyDescent="0.3">
      <c r="A592" s="1" t="s">
        <v>2355</v>
      </c>
      <c r="B592" s="1" t="s">
        <v>2356</v>
      </c>
      <c r="C592" s="3">
        <v>11.83</v>
      </c>
      <c r="D592" s="1" t="s">
        <v>83</v>
      </c>
      <c r="E592" s="2">
        <v>1.3</v>
      </c>
      <c r="F592" s="2">
        <v>0.35</v>
      </c>
      <c r="G592" s="2">
        <v>0.35</v>
      </c>
      <c r="H592" s="2">
        <v>13</v>
      </c>
      <c r="I592" s="2">
        <v>20</v>
      </c>
      <c r="J592" s="2">
        <v>5</v>
      </c>
      <c r="K592" s="1" t="s">
        <v>2357</v>
      </c>
      <c r="L592" s="1" t="s">
        <v>95</v>
      </c>
      <c r="M592" s="1" t="s">
        <v>95</v>
      </c>
      <c r="N592" s="1" t="s">
        <v>95</v>
      </c>
      <c r="O592" s="1" t="s">
        <v>95</v>
      </c>
      <c r="P592" s="1" t="s">
        <v>177</v>
      </c>
      <c r="Q592" s="1" t="s">
        <v>2358</v>
      </c>
    </row>
    <row r="593" spans="1:17" x14ac:dyDescent="0.3">
      <c r="A593" s="1" t="s">
        <v>2359</v>
      </c>
      <c r="B593" s="1" t="s">
        <v>2360</v>
      </c>
      <c r="C593" s="3">
        <v>25.2</v>
      </c>
      <c r="D593" s="1" t="s">
        <v>83</v>
      </c>
      <c r="E593" s="2">
        <v>1.3</v>
      </c>
      <c r="F593" s="2">
        <v>0.35</v>
      </c>
      <c r="G593" s="2">
        <v>0.35</v>
      </c>
      <c r="H593" s="2">
        <v>13</v>
      </c>
      <c r="I593" s="2">
        <v>20</v>
      </c>
      <c r="J593" s="2">
        <v>5</v>
      </c>
      <c r="K593" s="1" t="s">
        <v>2361</v>
      </c>
      <c r="L593" s="1" t="s">
        <v>95</v>
      </c>
      <c r="M593" s="1" t="s">
        <v>95</v>
      </c>
      <c r="N593" s="1" t="s">
        <v>95</v>
      </c>
      <c r="O593" s="1" t="s">
        <v>95</v>
      </c>
      <c r="P593" s="1" t="s">
        <v>177</v>
      </c>
      <c r="Q593" s="1" t="s">
        <v>2358</v>
      </c>
    </row>
    <row r="594" spans="1:17" x14ac:dyDescent="0.3">
      <c r="A594" s="1" t="s">
        <v>2362</v>
      </c>
      <c r="B594" s="1" t="s">
        <v>2363</v>
      </c>
      <c r="C594" s="3">
        <v>125.83</v>
      </c>
      <c r="D594" s="1" t="s">
        <v>83</v>
      </c>
      <c r="E594" s="2">
        <v>1.3</v>
      </c>
      <c r="F594" s="2">
        <v>0.35</v>
      </c>
      <c r="G594" s="2">
        <v>0.35</v>
      </c>
      <c r="H594" s="2">
        <v>13</v>
      </c>
      <c r="I594" s="2">
        <v>20</v>
      </c>
      <c r="J594" s="2">
        <v>5</v>
      </c>
      <c r="K594" s="1" t="s">
        <v>2364</v>
      </c>
      <c r="L594" s="1" t="s">
        <v>95</v>
      </c>
      <c r="M594" s="1" t="s">
        <v>95</v>
      </c>
      <c r="N594" s="1" t="s">
        <v>95</v>
      </c>
      <c r="O594" s="1" t="s">
        <v>95</v>
      </c>
      <c r="P594" s="1" t="s">
        <v>177</v>
      </c>
      <c r="Q594" s="1" t="s">
        <v>2358</v>
      </c>
    </row>
    <row r="595" spans="1:17" x14ac:dyDescent="0.3">
      <c r="A595" s="1" t="s">
        <v>2365</v>
      </c>
      <c r="B595" s="1" t="s">
        <v>2366</v>
      </c>
      <c r="C595" s="3">
        <v>17.47</v>
      </c>
      <c r="D595" s="1" t="s">
        <v>83</v>
      </c>
      <c r="E595" s="2">
        <v>17</v>
      </c>
      <c r="F595" s="2">
        <v>2.41</v>
      </c>
      <c r="G595" s="2">
        <v>2.41</v>
      </c>
      <c r="H595" s="2">
        <v>85</v>
      </c>
      <c r="I595" s="2">
        <v>20</v>
      </c>
      <c r="J595" s="2">
        <v>10</v>
      </c>
      <c r="K595" s="1" t="s">
        <v>2367</v>
      </c>
      <c r="L595" s="1" t="s">
        <v>95</v>
      </c>
      <c r="M595" s="1" t="s">
        <v>95</v>
      </c>
      <c r="N595" s="1" t="s">
        <v>95</v>
      </c>
      <c r="O595" s="1" t="s">
        <v>95</v>
      </c>
      <c r="P595" s="1" t="s">
        <v>177</v>
      </c>
      <c r="Q595" s="1" t="s">
        <v>2358</v>
      </c>
    </row>
    <row r="596" spans="1:17" x14ac:dyDescent="0.3">
      <c r="A596" s="1" t="s">
        <v>2368</v>
      </c>
      <c r="B596" s="1" t="s">
        <v>2369</v>
      </c>
      <c r="C596" s="3">
        <v>12.29</v>
      </c>
      <c r="D596" s="1" t="s">
        <v>83</v>
      </c>
      <c r="E596" s="2">
        <v>2.64</v>
      </c>
      <c r="F596" s="2">
        <v>1.86</v>
      </c>
      <c r="G596" s="2">
        <v>1.86</v>
      </c>
      <c r="H596" s="2">
        <v>22</v>
      </c>
      <c r="I596" s="2">
        <v>40</v>
      </c>
      <c r="J596" s="2">
        <v>3</v>
      </c>
      <c r="K596" s="1" t="s">
        <v>2370</v>
      </c>
      <c r="L596" s="1" t="s">
        <v>95</v>
      </c>
      <c r="M596" s="1" t="s">
        <v>95</v>
      </c>
      <c r="N596" s="1" t="s">
        <v>95</v>
      </c>
      <c r="O596" s="1" t="s">
        <v>95</v>
      </c>
      <c r="P596" s="1" t="s">
        <v>177</v>
      </c>
      <c r="Q596" s="1" t="s">
        <v>2358</v>
      </c>
    </row>
    <row r="597" spans="1:17" x14ac:dyDescent="0.3">
      <c r="A597" s="1" t="s">
        <v>2371</v>
      </c>
      <c r="B597" s="1" t="s">
        <v>2088</v>
      </c>
      <c r="C597" s="3">
        <v>8.7100000000000009</v>
      </c>
      <c r="D597" s="1" t="s">
        <v>83</v>
      </c>
      <c r="E597" s="2">
        <v>4.95</v>
      </c>
      <c r="F597" s="2">
        <v>1.113</v>
      </c>
      <c r="G597" s="2">
        <v>1.113</v>
      </c>
      <c r="H597" s="2">
        <v>55</v>
      </c>
      <c r="I597" s="2">
        <v>30</v>
      </c>
      <c r="J597" s="2">
        <v>3</v>
      </c>
      <c r="K597" s="1" t="s">
        <v>2372</v>
      </c>
      <c r="L597" s="1" t="s">
        <v>95</v>
      </c>
      <c r="M597" s="1" t="s">
        <v>95</v>
      </c>
      <c r="N597" s="1" t="s">
        <v>95</v>
      </c>
      <c r="O597" s="1" t="s">
        <v>95</v>
      </c>
      <c r="P597" s="1" t="s">
        <v>177</v>
      </c>
      <c r="Q597" s="1" t="s">
        <v>2358</v>
      </c>
    </row>
    <row r="598" spans="1:17" x14ac:dyDescent="0.3">
      <c r="A598" s="1" t="s">
        <v>2373</v>
      </c>
      <c r="B598" s="1" t="s">
        <v>2374</v>
      </c>
      <c r="C598" s="3">
        <v>45.86</v>
      </c>
      <c r="D598" s="1" t="s">
        <v>83</v>
      </c>
      <c r="E598" s="2">
        <v>11.55</v>
      </c>
      <c r="F598" s="2">
        <v>1.113</v>
      </c>
      <c r="G598" s="2">
        <v>1.113</v>
      </c>
      <c r="H598" s="2">
        <v>70</v>
      </c>
      <c r="I598" s="2">
        <v>55</v>
      </c>
      <c r="J598" s="2">
        <v>3</v>
      </c>
      <c r="K598" s="1" t="s">
        <v>2375</v>
      </c>
      <c r="L598" s="1" t="s">
        <v>95</v>
      </c>
      <c r="M598" s="1" t="s">
        <v>95</v>
      </c>
      <c r="N598" s="1" t="s">
        <v>95</v>
      </c>
      <c r="O598" s="1" t="s">
        <v>95</v>
      </c>
      <c r="P598" s="1" t="s">
        <v>177</v>
      </c>
      <c r="Q598" s="1" t="s">
        <v>2358</v>
      </c>
    </row>
    <row r="599" spans="1:17" x14ac:dyDescent="0.3">
      <c r="A599" s="1" t="s">
        <v>2376</v>
      </c>
      <c r="B599" s="1" t="s">
        <v>2377</v>
      </c>
      <c r="C599" s="3">
        <v>17.34</v>
      </c>
      <c r="D599" s="1" t="s">
        <v>83</v>
      </c>
      <c r="E599" s="2">
        <v>3.3</v>
      </c>
      <c r="F599" s="2">
        <v>1.113</v>
      </c>
      <c r="G599" s="2">
        <v>1.113</v>
      </c>
      <c r="H599" s="2">
        <v>55</v>
      </c>
      <c r="I599" s="2">
        <v>30</v>
      </c>
      <c r="J599" s="2">
        <v>2</v>
      </c>
      <c r="K599" s="1" t="s">
        <v>2378</v>
      </c>
      <c r="L599" s="1" t="s">
        <v>95</v>
      </c>
      <c r="M599" s="1" t="s">
        <v>95</v>
      </c>
      <c r="N599" s="1" t="s">
        <v>95</v>
      </c>
      <c r="O599" s="1" t="s">
        <v>95</v>
      </c>
      <c r="P599" s="1" t="s">
        <v>177</v>
      </c>
      <c r="Q599" s="1" t="s">
        <v>2358</v>
      </c>
    </row>
    <row r="600" spans="1:17" x14ac:dyDescent="0.3">
      <c r="A600" s="1" t="s">
        <v>2379</v>
      </c>
      <c r="B600" s="1" t="s">
        <v>2380</v>
      </c>
      <c r="C600" s="3">
        <v>22.78</v>
      </c>
      <c r="D600" s="1" t="s">
        <v>83</v>
      </c>
      <c r="E600" s="2">
        <v>2.48</v>
      </c>
      <c r="F600" s="2">
        <v>0.68</v>
      </c>
      <c r="G600" s="2">
        <v>0.68</v>
      </c>
      <c r="H600" s="2">
        <v>62</v>
      </c>
      <c r="I600" s="2">
        <v>20</v>
      </c>
      <c r="J600" s="2">
        <v>2</v>
      </c>
      <c r="K600" s="1" t="s">
        <v>2381</v>
      </c>
      <c r="L600" s="1" t="s">
        <v>95</v>
      </c>
      <c r="M600" s="1" t="s">
        <v>95</v>
      </c>
      <c r="N600" s="1" t="s">
        <v>95</v>
      </c>
      <c r="O600" s="1" t="s">
        <v>95</v>
      </c>
      <c r="P600" s="1" t="s">
        <v>177</v>
      </c>
      <c r="Q600" s="1" t="s">
        <v>2358</v>
      </c>
    </row>
    <row r="601" spans="1:17" x14ac:dyDescent="0.3">
      <c r="A601" s="1" t="s">
        <v>2382</v>
      </c>
      <c r="B601" s="1" t="s">
        <v>2383</v>
      </c>
      <c r="C601" s="3">
        <v>8.8800000000000008</v>
      </c>
      <c r="D601" s="1" t="s">
        <v>83</v>
      </c>
      <c r="E601" s="2">
        <v>7.35</v>
      </c>
      <c r="F601" s="2">
        <v>2.4670000000000001</v>
      </c>
      <c r="G601" s="2">
        <v>2.4670000000000001</v>
      </c>
      <c r="H601" s="2">
        <v>35</v>
      </c>
      <c r="I601" s="2">
        <v>70</v>
      </c>
      <c r="J601" s="2">
        <v>3</v>
      </c>
      <c r="K601" s="1" t="s">
        <v>2384</v>
      </c>
      <c r="L601" s="1" t="s">
        <v>95</v>
      </c>
      <c r="M601" s="1" t="s">
        <v>95</v>
      </c>
      <c r="N601" s="1" t="s">
        <v>95</v>
      </c>
      <c r="O601" s="1" t="s">
        <v>95</v>
      </c>
      <c r="P601" s="1" t="s">
        <v>177</v>
      </c>
      <c r="Q601" s="1" t="s">
        <v>2358</v>
      </c>
    </row>
    <row r="602" spans="1:17" x14ac:dyDescent="0.3">
      <c r="A602" s="1" t="s">
        <v>2385</v>
      </c>
      <c r="B602" s="1" t="s">
        <v>2386</v>
      </c>
      <c r="C602" s="3">
        <v>13.31</v>
      </c>
      <c r="D602" s="1" t="s">
        <v>83</v>
      </c>
      <c r="E602" s="2">
        <v>27.347000000000001</v>
      </c>
      <c r="F602" s="2">
        <v>2.1</v>
      </c>
      <c r="G602" s="2">
        <v>2.1</v>
      </c>
      <c r="H602" s="2">
        <v>41</v>
      </c>
      <c r="I602" s="2">
        <v>29</v>
      </c>
      <c r="J602" s="2">
        <v>23</v>
      </c>
      <c r="K602" s="1" t="s">
        <v>2387</v>
      </c>
      <c r="L602" s="1" t="s">
        <v>2219</v>
      </c>
      <c r="M602" s="1" t="s">
        <v>2388</v>
      </c>
      <c r="N602" s="1" t="s">
        <v>981</v>
      </c>
      <c r="O602" s="1" t="s">
        <v>2389</v>
      </c>
      <c r="P602" s="1" t="s">
        <v>89</v>
      </c>
      <c r="Q602" s="1" t="s">
        <v>90</v>
      </c>
    </row>
    <row r="603" spans="1:17" x14ac:dyDescent="0.3">
      <c r="A603" s="1" t="s">
        <v>2390</v>
      </c>
      <c r="B603" s="1" t="s">
        <v>2391</v>
      </c>
      <c r="C603" s="3">
        <v>16.940000000000001</v>
      </c>
      <c r="D603" s="1" t="s">
        <v>83</v>
      </c>
      <c r="E603" s="2">
        <v>0.68</v>
      </c>
      <c r="F603" s="2">
        <v>0.55000000000000004</v>
      </c>
      <c r="G603" s="2">
        <v>0.55000000000000004</v>
      </c>
      <c r="H603" s="2">
        <v>17</v>
      </c>
      <c r="I603" s="2">
        <v>8</v>
      </c>
      <c r="J603" s="2">
        <v>5</v>
      </c>
      <c r="K603" s="1" t="s">
        <v>2392</v>
      </c>
      <c r="L603" s="1" t="s">
        <v>2219</v>
      </c>
      <c r="M603" s="1" t="s">
        <v>2388</v>
      </c>
      <c r="N603" s="1" t="s">
        <v>87</v>
      </c>
      <c r="O603" s="1" t="s">
        <v>2393</v>
      </c>
      <c r="P603" s="1" t="s">
        <v>89</v>
      </c>
      <c r="Q603" s="1" t="s">
        <v>90</v>
      </c>
    </row>
    <row r="604" spans="1:17" x14ac:dyDescent="0.3">
      <c r="A604" s="1" t="s">
        <v>2394</v>
      </c>
      <c r="B604" s="1" t="s">
        <v>2395</v>
      </c>
      <c r="C604" s="3">
        <v>32.450000000000003</v>
      </c>
      <c r="D604" s="1" t="s">
        <v>83</v>
      </c>
      <c r="E604" s="2">
        <v>0.19500000000000001</v>
      </c>
      <c r="F604" s="2">
        <v>0.25</v>
      </c>
      <c r="G604" s="2">
        <v>0.25</v>
      </c>
      <c r="H604" s="2">
        <v>15</v>
      </c>
      <c r="I604" s="2">
        <v>13</v>
      </c>
      <c r="J604" s="2">
        <v>1</v>
      </c>
      <c r="K604" s="1" t="s">
        <v>2396</v>
      </c>
      <c r="L604" s="1" t="s">
        <v>337</v>
      </c>
      <c r="M604" s="1" t="s">
        <v>1000</v>
      </c>
      <c r="N604" s="1" t="s">
        <v>2397</v>
      </c>
      <c r="O604" s="1" t="s">
        <v>273</v>
      </c>
      <c r="P604" s="1" t="s">
        <v>89</v>
      </c>
      <c r="Q604" s="1" t="s">
        <v>90</v>
      </c>
    </row>
    <row r="605" spans="1:17" x14ac:dyDescent="0.3">
      <c r="A605" s="1" t="s">
        <v>2398</v>
      </c>
      <c r="B605" s="1" t="s">
        <v>2399</v>
      </c>
      <c r="C605" s="3">
        <v>32.450000000000003</v>
      </c>
      <c r="D605" s="1" t="s">
        <v>83</v>
      </c>
      <c r="E605" s="2">
        <v>0.19500000000000001</v>
      </c>
      <c r="F605" s="2">
        <v>0.25</v>
      </c>
      <c r="G605" s="2">
        <v>0.25</v>
      </c>
      <c r="H605" s="2">
        <v>15</v>
      </c>
      <c r="I605" s="2">
        <v>13</v>
      </c>
      <c r="J605" s="2">
        <v>1</v>
      </c>
      <c r="K605" s="1" t="s">
        <v>2400</v>
      </c>
      <c r="L605" s="1" t="s">
        <v>2041</v>
      </c>
      <c r="M605" s="1" t="s">
        <v>2401</v>
      </c>
      <c r="N605" s="1" t="s">
        <v>2397</v>
      </c>
      <c r="O605" s="1" t="s">
        <v>2402</v>
      </c>
      <c r="P605" s="1" t="s">
        <v>89</v>
      </c>
      <c r="Q605" s="1" t="s">
        <v>90</v>
      </c>
    </row>
    <row r="606" spans="1:17" x14ac:dyDescent="0.3">
      <c r="A606" s="1" t="s">
        <v>2403</v>
      </c>
      <c r="B606" s="1" t="s">
        <v>2404</v>
      </c>
      <c r="C606" s="3">
        <v>32.450000000000003</v>
      </c>
      <c r="D606" s="1" t="s">
        <v>83</v>
      </c>
      <c r="E606" s="2">
        <v>0.19500000000000001</v>
      </c>
      <c r="F606" s="2">
        <v>0.25</v>
      </c>
      <c r="G606" s="2">
        <v>0.25</v>
      </c>
      <c r="H606" s="2">
        <v>15</v>
      </c>
      <c r="I606" s="2">
        <v>13</v>
      </c>
      <c r="J606" s="2">
        <v>1</v>
      </c>
      <c r="K606" s="1" t="s">
        <v>2405</v>
      </c>
      <c r="L606" s="1" t="s">
        <v>2041</v>
      </c>
      <c r="M606" s="1" t="s">
        <v>2406</v>
      </c>
      <c r="N606" s="1" t="s">
        <v>2397</v>
      </c>
      <c r="O606" s="1" t="s">
        <v>2407</v>
      </c>
      <c r="P606" s="1" t="s">
        <v>89</v>
      </c>
      <c r="Q606" s="1" t="s">
        <v>90</v>
      </c>
    </row>
    <row r="607" spans="1:17" x14ac:dyDescent="0.3">
      <c r="A607" s="1" t="s">
        <v>5</v>
      </c>
      <c r="B607" s="1" t="s">
        <v>2408</v>
      </c>
      <c r="C607" s="3">
        <v>84.9</v>
      </c>
      <c r="D607" s="1" t="s">
        <v>83</v>
      </c>
      <c r="E607" s="2">
        <v>0.19500000000000001</v>
      </c>
      <c r="F607" s="2">
        <v>0.25</v>
      </c>
      <c r="G607" s="2">
        <v>0.25</v>
      </c>
      <c r="H607" s="2">
        <v>15</v>
      </c>
      <c r="I607" s="2">
        <v>13</v>
      </c>
      <c r="J607" s="2">
        <v>1</v>
      </c>
      <c r="K607" s="1" t="s">
        <v>2409</v>
      </c>
      <c r="L607" s="1" t="s">
        <v>1681</v>
      </c>
      <c r="M607" s="1" t="s">
        <v>2410</v>
      </c>
      <c r="N607" s="1" t="s">
        <v>2397</v>
      </c>
      <c r="O607" s="1" t="s">
        <v>2411</v>
      </c>
      <c r="P607" s="1" t="s">
        <v>89</v>
      </c>
      <c r="Q607" s="1" t="s">
        <v>90</v>
      </c>
    </row>
    <row r="608" spans="1:17" x14ac:dyDescent="0.3">
      <c r="A608" s="1" t="s">
        <v>2412</v>
      </c>
      <c r="B608" s="1" t="s">
        <v>2413</v>
      </c>
      <c r="C608" s="3">
        <v>69.900000000000006</v>
      </c>
      <c r="D608" s="1" t="s">
        <v>83</v>
      </c>
      <c r="E608" s="2">
        <v>0.19500000000000001</v>
      </c>
      <c r="F608" s="2">
        <v>0.25</v>
      </c>
      <c r="G608" s="2">
        <v>0.25</v>
      </c>
      <c r="H608" s="2">
        <v>15</v>
      </c>
      <c r="I608" s="2">
        <v>13</v>
      </c>
      <c r="J608" s="2">
        <v>1</v>
      </c>
      <c r="K608" s="1" t="s">
        <v>2414</v>
      </c>
      <c r="L608" s="1" t="s">
        <v>1297</v>
      </c>
      <c r="M608" s="1" t="s">
        <v>2415</v>
      </c>
      <c r="N608" s="1" t="s">
        <v>2397</v>
      </c>
      <c r="O608" s="1" t="s">
        <v>1406</v>
      </c>
      <c r="P608" s="1" t="s">
        <v>89</v>
      </c>
      <c r="Q608" s="1" t="s">
        <v>90</v>
      </c>
    </row>
    <row r="609" spans="1:17" x14ac:dyDescent="0.3">
      <c r="A609" s="1" t="s">
        <v>2416</v>
      </c>
      <c r="B609" s="1" t="s">
        <v>2417</v>
      </c>
      <c r="C609" s="3">
        <v>260</v>
      </c>
      <c r="D609" s="1" t="s">
        <v>83</v>
      </c>
      <c r="E609" s="2">
        <v>0.33150000000000002</v>
      </c>
      <c r="F609" s="2">
        <v>0.25</v>
      </c>
      <c r="G609" s="2">
        <v>0.25</v>
      </c>
      <c r="H609" s="2">
        <v>17</v>
      </c>
      <c r="I609" s="2">
        <v>13</v>
      </c>
      <c r="J609" s="2">
        <v>1.5</v>
      </c>
      <c r="K609" s="1" t="s">
        <v>2418</v>
      </c>
      <c r="L609" s="1" t="s">
        <v>2219</v>
      </c>
      <c r="M609" s="1" t="s">
        <v>2419</v>
      </c>
      <c r="N609" s="1" t="s">
        <v>2397</v>
      </c>
      <c r="O609" s="1" t="s">
        <v>102</v>
      </c>
      <c r="P609" s="1" t="s">
        <v>89</v>
      </c>
      <c r="Q609" s="1" t="s">
        <v>90</v>
      </c>
    </row>
    <row r="610" spans="1:17" x14ac:dyDescent="0.3">
      <c r="A610" s="1" t="s">
        <v>2420</v>
      </c>
      <c r="B610" s="1" t="s">
        <v>2421</v>
      </c>
      <c r="C610" s="3">
        <v>262.99</v>
      </c>
      <c r="D610" s="1" t="s">
        <v>83</v>
      </c>
      <c r="E610" s="2">
        <v>0.33150000000000002</v>
      </c>
      <c r="F610" s="2">
        <v>0.25</v>
      </c>
      <c r="G610" s="2">
        <v>0.25</v>
      </c>
      <c r="H610" s="2">
        <v>17</v>
      </c>
      <c r="I610" s="2">
        <v>13</v>
      </c>
      <c r="J610" s="2">
        <v>1.5</v>
      </c>
      <c r="K610" s="1" t="s">
        <v>2422</v>
      </c>
      <c r="L610" s="1" t="s">
        <v>1249</v>
      </c>
      <c r="M610" s="1" t="s">
        <v>1250</v>
      </c>
      <c r="N610" s="1" t="s">
        <v>2397</v>
      </c>
      <c r="O610" s="1" t="s">
        <v>2423</v>
      </c>
      <c r="P610" s="1" t="s">
        <v>89</v>
      </c>
      <c r="Q610" s="1" t="s">
        <v>90</v>
      </c>
    </row>
    <row r="611" spans="1:17" x14ac:dyDescent="0.3">
      <c r="A611" s="1" t="s">
        <v>2424</v>
      </c>
      <c r="B611" s="1" t="s">
        <v>2425</v>
      </c>
      <c r="C611" s="3">
        <v>229</v>
      </c>
      <c r="D611" s="1" t="s">
        <v>83</v>
      </c>
      <c r="E611" s="2">
        <v>0.19500000000000001</v>
      </c>
      <c r="F611" s="2">
        <v>0.25</v>
      </c>
      <c r="G611" s="2">
        <v>0.25</v>
      </c>
      <c r="H611" s="2">
        <v>15</v>
      </c>
      <c r="I611" s="2">
        <v>13</v>
      </c>
      <c r="J611" s="2">
        <v>1</v>
      </c>
      <c r="K611" s="1" t="s">
        <v>2426</v>
      </c>
      <c r="L611" s="1" t="s">
        <v>262</v>
      </c>
      <c r="M611" s="1" t="s">
        <v>282</v>
      </c>
      <c r="N611" s="1" t="s">
        <v>2397</v>
      </c>
      <c r="O611" s="1" t="s">
        <v>167</v>
      </c>
      <c r="P611" s="1" t="s">
        <v>89</v>
      </c>
      <c r="Q611" s="1" t="s">
        <v>90</v>
      </c>
    </row>
    <row r="612" spans="1:17" x14ac:dyDescent="0.3">
      <c r="A612" s="1" t="s">
        <v>2427</v>
      </c>
      <c r="B612" s="1" t="s">
        <v>2428</v>
      </c>
      <c r="C612" s="3">
        <v>229</v>
      </c>
      <c r="D612" s="1" t="s">
        <v>83</v>
      </c>
      <c r="E612" s="2">
        <v>0.19500000000000001</v>
      </c>
      <c r="F612" s="2">
        <v>0.25</v>
      </c>
      <c r="G612" s="2">
        <v>0.25</v>
      </c>
      <c r="H612" s="2">
        <v>15</v>
      </c>
      <c r="I612" s="2">
        <v>13</v>
      </c>
      <c r="J612" s="2">
        <v>1</v>
      </c>
      <c r="K612" s="1" t="s">
        <v>2429</v>
      </c>
      <c r="L612" s="1" t="s">
        <v>2430</v>
      </c>
      <c r="M612" s="1" t="s">
        <v>2431</v>
      </c>
      <c r="N612" s="1" t="s">
        <v>2397</v>
      </c>
      <c r="O612" s="1" t="s">
        <v>102</v>
      </c>
      <c r="P612" s="1" t="s">
        <v>89</v>
      </c>
      <c r="Q612" s="1" t="s">
        <v>90</v>
      </c>
    </row>
    <row r="613" spans="1:17" x14ac:dyDescent="0.3">
      <c r="A613" s="1" t="s">
        <v>2432</v>
      </c>
      <c r="B613" s="1" t="s">
        <v>2433</v>
      </c>
      <c r="C613" s="3">
        <v>57.66</v>
      </c>
      <c r="D613" s="1" t="s">
        <v>83</v>
      </c>
      <c r="E613" s="2">
        <v>0.19500000000000001</v>
      </c>
      <c r="F613" s="2">
        <v>0.25</v>
      </c>
      <c r="G613" s="2">
        <v>0.25</v>
      </c>
      <c r="H613" s="2">
        <v>15</v>
      </c>
      <c r="I613" s="2">
        <v>13</v>
      </c>
      <c r="J613" s="2">
        <v>1</v>
      </c>
      <c r="K613" s="1" t="s">
        <v>2434</v>
      </c>
      <c r="L613" s="1" t="s">
        <v>337</v>
      </c>
      <c r="M613" s="1" t="s">
        <v>894</v>
      </c>
      <c r="N613" s="1" t="s">
        <v>2397</v>
      </c>
      <c r="O613" s="1" t="s">
        <v>2435</v>
      </c>
      <c r="P613" s="1" t="s">
        <v>89</v>
      </c>
      <c r="Q613" s="1" t="s">
        <v>90</v>
      </c>
    </row>
    <row r="614" spans="1:17" x14ac:dyDescent="0.3">
      <c r="A614" s="1" t="s">
        <v>2436</v>
      </c>
      <c r="B614" s="1" t="s">
        <v>2437</v>
      </c>
      <c r="C614" s="3">
        <v>57.66</v>
      </c>
      <c r="D614" s="1" t="s">
        <v>83</v>
      </c>
      <c r="E614" s="2">
        <v>0.19500000000000001</v>
      </c>
      <c r="F614" s="2">
        <v>0.25</v>
      </c>
      <c r="G614" s="2">
        <v>0.25</v>
      </c>
      <c r="H614" s="2">
        <v>15</v>
      </c>
      <c r="I614" s="2">
        <v>13</v>
      </c>
      <c r="J614" s="2">
        <v>1</v>
      </c>
      <c r="K614" s="1" t="s">
        <v>2438</v>
      </c>
      <c r="L614" s="1" t="s">
        <v>1681</v>
      </c>
      <c r="M614" s="1" t="s">
        <v>1906</v>
      </c>
      <c r="N614" s="1" t="s">
        <v>2397</v>
      </c>
      <c r="O614" s="1" t="s">
        <v>2439</v>
      </c>
      <c r="P614" s="1" t="s">
        <v>89</v>
      </c>
      <c r="Q614" s="1" t="s">
        <v>90</v>
      </c>
    </row>
    <row r="615" spans="1:17" x14ac:dyDescent="0.3">
      <c r="A615" s="1" t="s">
        <v>2440</v>
      </c>
      <c r="B615" s="1" t="s">
        <v>2441</v>
      </c>
      <c r="C615" s="3">
        <v>57.66</v>
      </c>
      <c r="D615" s="1" t="s">
        <v>83</v>
      </c>
      <c r="E615" s="2">
        <v>0.19500000000000001</v>
      </c>
      <c r="F615" s="2">
        <v>0.25</v>
      </c>
      <c r="G615" s="2">
        <v>0.25</v>
      </c>
      <c r="H615" s="2">
        <v>15</v>
      </c>
      <c r="I615" s="2">
        <v>13</v>
      </c>
      <c r="J615" s="2">
        <v>1</v>
      </c>
      <c r="K615" s="1" t="s">
        <v>2442</v>
      </c>
      <c r="L615" s="1" t="s">
        <v>1249</v>
      </c>
      <c r="M615" s="1" t="s">
        <v>1250</v>
      </c>
      <c r="N615" s="1" t="s">
        <v>2397</v>
      </c>
      <c r="O615" s="1" t="s">
        <v>150</v>
      </c>
      <c r="P615" s="1" t="s">
        <v>89</v>
      </c>
      <c r="Q615" s="1" t="s">
        <v>90</v>
      </c>
    </row>
    <row r="616" spans="1:17" x14ac:dyDescent="0.3">
      <c r="A616" s="1" t="s">
        <v>2443</v>
      </c>
      <c r="B616" s="1" t="s">
        <v>2444</v>
      </c>
      <c r="C616" s="3">
        <v>46.8</v>
      </c>
      <c r="D616" s="1" t="s">
        <v>83</v>
      </c>
      <c r="E616" s="2">
        <v>0.19500000000000001</v>
      </c>
      <c r="F616" s="2">
        <v>0.25</v>
      </c>
      <c r="G616" s="2">
        <v>0.25</v>
      </c>
      <c r="H616" s="2">
        <v>15</v>
      </c>
      <c r="I616" s="2">
        <v>13</v>
      </c>
      <c r="J616" s="2">
        <v>1</v>
      </c>
      <c r="K616" s="1" t="s">
        <v>2445</v>
      </c>
      <c r="L616" s="1" t="s">
        <v>100</v>
      </c>
      <c r="M616" s="1" t="s">
        <v>124</v>
      </c>
      <c r="N616" s="1" t="s">
        <v>2397</v>
      </c>
      <c r="O616" s="1" t="s">
        <v>125</v>
      </c>
      <c r="P616" s="1" t="s">
        <v>89</v>
      </c>
      <c r="Q616" s="1" t="s">
        <v>90</v>
      </c>
    </row>
    <row r="617" spans="1:17" x14ac:dyDescent="0.3">
      <c r="A617" s="1" t="s">
        <v>2446</v>
      </c>
      <c r="B617" s="1" t="s">
        <v>2447</v>
      </c>
      <c r="C617" s="3">
        <v>46.19</v>
      </c>
      <c r="D617" s="1" t="s">
        <v>83</v>
      </c>
      <c r="E617" s="2">
        <v>3.22</v>
      </c>
      <c r="F617" s="2">
        <v>0.25</v>
      </c>
      <c r="G617" s="2">
        <v>0.25</v>
      </c>
      <c r="H617" s="2">
        <v>28</v>
      </c>
      <c r="I617" s="2">
        <v>23</v>
      </c>
      <c r="J617" s="2">
        <v>5</v>
      </c>
      <c r="K617" s="1" t="s">
        <v>2448</v>
      </c>
      <c r="L617" s="1" t="s">
        <v>2219</v>
      </c>
      <c r="M617" s="1" t="s">
        <v>2258</v>
      </c>
      <c r="N617" s="1" t="s">
        <v>2397</v>
      </c>
      <c r="O617" s="1" t="s">
        <v>2449</v>
      </c>
      <c r="P617" s="1" t="s">
        <v>89</v>
      </c>
      <c r="Q617" s="1" t="s">
        <v>90</v>
      </c>
    </row>
    <row r="618" spans="1:17" x14ac:dyDescent="0.3">
      <c r="A618" s="1" t="s">
        <v>2450</v>
      </c>
      <c r="B618" s="1" t="s">
        <v>2451</v>
      </c>
      <c r="C618" s="3">
        <v>197.79</v>
      </c>
      <c r="D618" s="1" t="s">
        <v>83</v>
      </c>
      <c r="E618" s="2">
        <v>0.62260000000000004</v>
      </c>
      <c r="F618" s="2">
        <v>0.15</v>
      </c>
      <c r="G618" s="2">
        <v>0.15</v>
      </c>
      <c r="H618" s="2">
        <v>12.8</v>
      </c>
      <c r="I618" s="2">
        <v>12.8</v>
      </c>
      <c r="J618" s="2">
        <v>3.8</v>
      </c>
      <c r="K618" s="1" t="s">
        <v>2452</v>
      </c>
      <c r="L618" s="1" t="s">
        <v>1297</v>
      </c>
      <c r="M618" s="1" t="s">
        <v>2453</v>
      </c>
      <c r="N618" s="1" t="s">
        <v>2454</v>
      </c>
      <c r="O618" s="1" t="s">
        <v>1112</v>
      </c>
      <c r="P618" s="1" t="s">
        <v>89</v>
      </c>
      <c r="Q618" s="1" t="s">
        <v>90</v>
      </c>
    </row>
    <row r="619" spans="1:17" x14ac:dyDescent="0.3">
      <c r="A619" s="1" t="s">
        <v>2455</v>
      </c>
      <c r="B619" s="1" t="s">
        <v>2456</v>
      </c>
      <c r="C619" s="3">
        <v>107.68</v>
      </c>
      <c r="D619" s="1" t="s">
        <v>83</v>
      </c>
      <c r="E619" s="2">
        <v>0.36049999999999999</v>
      </c>
      <c r="F619" s="2">
        <v>0.45</v>
      </c>
      <c r="G619" s="2">
        <v>0.45</v>
      </c>
      <c r="H619" s="2">
        <v>17.8</v>
      </c>
      <c r="I619" s="2">
        <v>13.5</v>
      </c>
      <c r="J619" s="2">
        <v>1.5</v>
      </c>
      <c r="K619" s="1" t="s">
        <v>2457</v>
      </c>
      <c r="L619" s="1" t="s">
        <v>2041</v>
      </c>
      <c r="M619" s="1" t="s">
        <v>2458</v>
      </c>
      <c r="N619" s="1" t="s">
        <v>2454</v>
      </c>
      <c r="O619" s="1" t="s">
        <v>1112</v>
      </c>
      <c r="P619" s="1" t="s">
        <v>89</v>
      </c>
      <c r="Q619" s="1" t="s">
        <v>90</v>
      </c>
    </row>
    <row r="620" spans="1:17" x14ac:dyDescent="0.3">
      <c r="A620" s="1" t="s">
        <v>2459</v>
      </c>
      <c r="B620" s="1" t="s">
        <v>2456</v>
      </c>
      <c r="C620" s="3">
        <v>44.96</v>
      </c>
      <c r="D620" s="1" t="s">
        <v>83</v>
      </c>
      <c r="E620" s="2">
        <v>0.36399999999999999</v>
      </c>
      <c r="F620" s="2">
        <v>0.13600000000000001</v>
      </c>
      <c r="G620" s="2">
        <v>0.13600000000000001</v>
      </c>
      <c r="H620" s="2">
        <v>13</v>
      </c>
      <c r="I620" s="2">
        <v>2</v>
      </c>
      <c r="J620" s="2">
        <v>14</v>
      </c>
      <c r="K620" s="1" t="s">
        <v>2460</v>
      </c>
      <c r="L620" s="1" t="s">
        <v>95</v>
      </c>
      <c r="M620" s="1" t="s">
        <v>95</v>
      </c>
      <c r="N620" s="1" t="s">
        <v>95</v>
      </c>
      <c r="O620" s="1" t="s">
        <v>95</v>
      </c>
      <c r="P620" s="1" t="s">
        <v>177</v>
      </c>
      <c r="Q620" s="1" t="s">
        <v>2461</v>
      </c>
    </row>
    <row r="621" spans="1:17" x14ac:dyDescent="0.3">
      <c r="A621" s="1" t="s">
        <v>2462</v>
      </c>
      <c r="B621" s="1" t="s">
        <v>2456</v>
      </c>
      <c r="C621" s="3">
        <v>99.1</v>
      </c>
      <c r="D621" s="1" t="s">
        <v>83</v>
      </c>
      <c r="E621" s="2">
        <v>0.36399999999999999</v>
      </c>
      <c r="F621" s="2">
        <v>0.13600000000000001</v>
      </c>
      <c r="G621" s="2">
        <v>0.13600000000000001</v>
      </c>
      <c r="H621" s="2">
        <v>13</v>
      </c>
      <c r="I621" s="2">
        <v>2</v>
      </c>
      <c r="J621" s="2">
        <v>14</v>
      </c>
      <c r="K621" s="1" t="s">
        <v>2463</v>
      </c>
      <c r="L621" s="1" t="s">
        <v>95</v>
      </c>
      <c r="M621" s="1" t="s">
        <v>95</v>
      </c>
      <c r="N621" s="1" t="s">
        <v>95</v>
      </c>
      <c r="O621" s="1" t="s">
        <v>95</v>
      </c>
      <c r="P621" s="1" t="s">
        <v>177</v>
      </c>
      <c r="Q621" s="1" t="s">
        <v>2461</v>
      </c>
    </row>
    <row r="622" spans="1:17" x14ac:dyDescent="0.3">
      <c r="A622" s="1" t="s">
        <v>2464</v>
      </c>
      <c r="B622" s="1" t="s">
        <v>330</v>
      </c>
      <c r="C622" s="3">
        <v>163.01</v>
      </c>
      <c r="D622" s="1" t="s">
        <v>83</v>
      </c>
      <c r="E622" s="2">
        <v>0.36399999999999999</v>
      </c>
      <c r="F622" s="2">
        <v>0.13600000000000001</v>
      </c>
      <c r="G622" s="2">
        <v>0.13600000000000001</v>
      </c>
      <c r="H622" s="2">
        <v>13</v>
      </c>
      <c r="I622" s="2">
        <v>2</v>
      </c>
      <c r="J622" s="2">
        <v>14</v>
      </c>
      <c r="K622" s="1" t="s">
        <v>2465</v>
      </c>
      <c r="L622" s="1" t="s">
        <v>95</v>
      </c>
      <c r="M622" s="1" t="s">
        <v>95</v>
      </c>
      <c r="N622" s="1" t="s">
        <v>95</v>
      </c>
      <c r="O622" s="1" t="s">
        <v>95</v>
      </c>
      <c r="P622" s="1" t="s">
        <v>177</v>
      </c>
      <c r="Q622" s="1" t="s">
        <v>2461</v>
      </c>
    </row>
    <row r="623" spans="1:17" x14ac:dyDescent="0.3">
      <c r="A623" s="1" t="s">
        <v>2466</v>
      </c>
      <c r="B623" s="1" t="s">
        <v>2467</v>
      </c>
      <c r="C623" s="3">
        <v>56.45</v>
      </c>
      <c r="D623" s="1" t="s">
        <v>83</v>
      </c>
      <c r="E623" s="2">
        <v>1.75</v>
      </c>
      <c r="F623" s="2">
        <v>0.8</v>
      </c>
      <c r="G623" s="2">
        <v>0.8</v>
      </c>
      <c r="H623" s="2">
        <v>50</v>
      </c>
      <c r="I623" s="2">
        <v>35</v>
      </c>
      <c r="J623" s="2">
        <v>1</v>
      </c>
      <c r="K623" s="1" t="s">
        <v>2468</v>
      </c>
      <c r="L623" s="1" t="s">
        <v>95</v>
      </c>
      <c r="M623" s="1" t="s">
        <v>95</v>
      </c>
      <c r="N623" s="1" t="s">
        <v>95</v>
      </c>
      <c r="O623" s="1" t="s">
        <v>95</v>
      </c>
      <c r="P623" s="1" t="s">
        <v>177</v>
      </c>
      <c r="Q623" s="1" t="s">
        <v>2358</v>
      </c>
    </row>
    <row r="624" spans="1:17" x14ac:dyDescent="0.3">
      <c r="A624" s="1" t="s">
        <v>2469</v>
      </c>
      <c r="B624" s="1" t="s">
        <v>310</v>
      </c>
      <c r="C624" s="3">
        <v>152.29</v>
      </c>
      <c r="D624" s="1" t="s">
        <v>83</v>
      </c>
      <c r="E624" s="2">
        <v>3.968</v>
      </c>
      <c r="F624" s="2">
        <v>1.32</v>
      </c>
      <c r="G624" s="2">
        <v>1.32</v>
      </c>
      <c r="H624" s="2">
        <v>64</v>
      </c>
      <c r="I624" s="2">
        <v>31</v>
      </c>
      <c r="J624" s="2">
        <v>2</v>
      </c>
      <c r="K624" s="1" t="s">
        <v>2470</v>
      </c>
      <c r="L624" s="1" t="s">
        <v>95</v>
      </c>
      <c r="M624" s="1" t="s">
        <v>95</v>
      </c>
      <c r="N624" s="1" t="s">
        <v>95</v>
      </c>
      <c r="O624" s="1" t="s">
        <v>95</v>
      </c>
      <c r="P624" s="1" t="s">
        <v>177</v>
      </c>
      <c r="Q624" s="1" t="s">
        <v>2358</v>
      </c>
    </row>
    <row r="625" spans="1:17" x14ac:dyDescent="0.3">
      <c r="A625" s="1" t="s">
        <v>2471</v>
      </c>
      <c r="B625" s="1" t="s">
        <v>2472</v>
      </c>
      <c r="C625" s="3">
        <v>61.68</v>
      </c>
    </row>
    <row r="626" spans="1:17" x14ac:dyDescent="0.3">
      <c r="A626" s="1" t="s">
        <v>2473</v>
      </c>
      <c r="B626" s="1" t="s">
        <v>2474</v>
      </c>
      <c r="C626" s="3">
        <v>100.94</v>
      </c>
    </row>
    <row r="627" spans="1:17" x14ac:dyDescent="0.3">
      <c r="A627" s="1" t="s">
        <v>2475</v>
      </c>
      <c r="B627" s="1" t="s">
        <v>2476</v>
      </c>
      <c r="C627" s="3">
        <v>121.75</v>
      </c>
      <c r="D627" s="1" t="s">
        <v>83</v>
      </c>
      <c r="E627" s="2">
        <v>0.86799999999999999</v>
      </c>
      <c r="F627" s="2">
        <v>0.55000000000000004</v>
      </c>
      <c r="G627" s="2">
        <v>0.55000000000000004</v>
      </c>
      <c r="H627" s="2">
        <v>31</v>
      </c>
      <c r="I627" s="2">
        <v>28</v>
      </c>
      <c r="J627" s="2">
        <v>1</v>
      </c>
      <c r="K627" s="1" t="s">
        <v>2477</v>
      </c>
      <c r="L627" s="1" t="s">
        <v>95</v>
      </c>
      <c r="M627" s="1" t="s">
        <v>95</v>
      </c>
      <c r="N627" s="1" t="s">
        <v>95</v>
      </c>
      <c r="O627" s="1" t="s">
        <v>95</v>
      </c>
      <c r="P627" s="1" t="s">
        <v>177</v>
      </c>
      <c r="Q627" s="1" t="s">
        <v>2358</v>
      </c>
    </row>
    <row r="628" spans="1:17" x14ac:dyDescent="0.3">
      <c r="A628" s="1" t="s">
        <v>2478</v>
      </c>
      <c r="B628" s="1" t="s">
        <v>2479</v>
      </c>
      <c r="C628" s="3">
        <v>100.98</v>
      </c>
      <c r="D628" s="1" t="s">
        <v>83</v>
      </c>
      <c r="E628" s="2">
        <v>6.1559999999999997</v>
      </c>
      <c r="F628" s="2">
        <v>1.5</v>
      </c>
      <c r="G628" s="2">
        <v>1.5</v>
      </c>
      <c r="H628" s="2">
        <v>38</v>
      </c>
      <c r="I628" s="2">
        <v>27</v>
      </c>
      <c r="J628" s="2">
        <v>6</v>
      </c>
      <c r="K628" s="1" t="s">
        <v>2480</v>
      </c>
      <c r="L628" s="1" t="s">
        <v>95</v>
      </c>
      <c r="M628" s="1" t="s">
        <v>95</v>
      </c>
      <c r="N628" s="1" t="s">
        <v>95</v>
      </c>
      <c r="O628" s="1" t="s">
        <v>95</v>
      </c>
      <c r="P628" s="1" t="s">
        <v>177</v>
      </c>
      <c r="Q628" s="1" t="s">
        <v>2481</v>
      </c>
    </row>
    <row r="629" spans="1:17" x14ac:dyDescent="0.3">
      <c r="A629" s="1" t="s">
        <v>2482</v>
      </c>
      <c r="B629" s="1" t="s">
        <v>2483</v>
      </c>
      <c r="C629" s="3">
        <v>108.74</v>
      </c>
      <c r="D629" s="1" t="s">
        <v>83</v>
      </c>
      <c r="E629" s="2">
        <v>6.93</v>
      </c>
      <c r="F629" s="2">
        <v>0.74</v>
      </c>
      <c r="G629" s="2">
        <v>0.74</v>
      </c>
      <c r="H629" s="2">
        <v>21</v>
      </c>
      <c r="I629" s="2">
        <v>30</v>
      </c>
      <c r="J629" s="2">
        <v>11</v>
      </c>
      <c r="K629" s="1" t="s">
        <v>2484</v>
      </c>
      <c r="L629" s="1" t="s">
        <v>95</v>
      </c>
      <c r="M629" s="1" t="s">
        <v>95</v>
      </c>
      <c r="N629" s="1" t="s">
        <v>95</v>
      </c>
      <c r="O629" s="1" t="s">
        <v>95</v>
      </c>
      <c r="P629" s="1" t="s">
        <v>177</v>
      </c>
      <c r="Q629" s="1" t="s">
        <v>2481</v>
      </c>
    </row>
    <row r="630" spans="1:17" x14ac:dyDescent="0.3">
      <c r="A630" s="1" t="s">
        <v>2485</v>
      </c>
      <c r="B630" s="1" t="s">
        <v>2486</v>
      </c>
      <c r="C630" s="3">
        <v>75.63</v>
      </c>
      <c r="D630" s="1" t="s">
        <v>83</v>
      </c>
      <c r="E630" s="2">
        <v>6.93</v>
      </c>
      <c r="F630" s="2">
        <v>0.63300000000000001</v>
      </c>
      <c r="G630" s="2">
        <v>0.63300000000000001</v>
      </c>
      <c r="H630" s="2">
        <v>21</v>
      </c>
      <c r="I630" s="2">
        <v>30</v>
      </c>
      <c r="J630" s="2">
        <v>11</v>
      </c>
      <c r="K630" s="1" t="s">
        <v>2487</v>
      </c>
      <c r="L630" s="1" t="s">
        <v>95</v>
      </c>
      <c r="M630" s="1" t="s">
        <v>95</v>
      </c>
      <c r="N630" s="1" t="s">
        <v>2397</v>
      </c>
      <c r="O630" s="1" t="s">
        <v>95</v>
      </c>
      <c r="P630" s="1" t="s">
        <v>177</v>
      </c>
      <c r="Q630" s="1" t="s">
        <v>2481</v>
      </c>
    </row>
    <row r="631" spans="1:17" x14ac:dyDescent="0.3">
      <c r="A631" s="1" t="s">
        <v>2488</v>
      </c>
      <c r="B631" s="1" t="s">
        <v>2489</v>
      </c>
      <c r="C631" s="3">
        <v>170.93</v>
      </c>
      <c r="D631" s="1" t="s">
        <v>83</v>
      </c>
      <c r="E631" s="2">
        <v>10.23</v>
      </c>
      <c r="F631" s="2">
        <v>1</v>
      </c>
      <c r="G631" s="2">
        <v>1</v>
      </c>
      <c r="H631" s="2">
        <v>22</v>
      </c>
      <c r="I631" s="2">
        <v>31</v>
      </c>
      <c r="J631" s="2">
        <v>15</v>
      </c>
      <c r="K631" s="1" t="s">
        <v>2490</v>
      </c>
      <c r="L631" s="1" t="s">
        <v>95</v>
      </c>
      <c r="M631" s="1" t="s">
        <v>95</v>
      </c>
      <c r="N631" s="1" t="s">
        <v>2397</v>
      </c>
      <c r="O631" s="1" t="s">
        <v>95</v>
      </c>
      <c r="P631" s="1" t="s">
        <v>177</v>
      </c>
      <c r="Q631" s="1" t="s">
        <v>2481</v>
      </c>
    </row>
    <row r="632" spans="1:17" x14ac:dyDescent="0.3">
      <c r="A632" s="1" t="s">
        <v>2491</v>
      </c>
      <c r="B632" s="1" t="s">
        <v>2492</v>
      </c>
      <c r="C632" s="3">
        <v>93.04</v>
      </c>
      <c r="D632" s="1" t="s">
        <v>83</v>
      </c>
      <c r="E632" s="2">
        <v>22.4</v>
      </c>
      <c r="F632" s="2">
        <v>1.625</v>
      </c>
      <c r="G632" s="2">
        <v>1.625</v>
      </c>
      <c r="H632" s="2">
        <v>40</v>
      </c>
      <c r="I632" s="2">
        <v>28</v>
      </c>
      <c r="J632" s="2">
        <v>20</v>
      </c>
      <c r="K632" s="1" t="s">
        <v>2493</v>
      </c>
      <c r="L632" s="1" t="s">
        <v>95</v>
      </c>
      <c r="M632" s="1" t="s">
        <v>95</v>
      </c>
      <c r="N632" s="1" t="s">
        <v>2397</v>
      </c>
      <c r="O632" s="1" t="s">
        <v>95</v>
      </c>
      <c r="P632" s="1" t="s">
        <v>177</v>
      </c>
      <c r="Q632" s="1" t="s">
        <v>2481</v>
      </c>
    </row>
    <row r="633" spans="1:17" x14ac:dyDescent="0.3">
      <c r="A633" s="1" t="s">
        <v>2494</v>
      </c>
      <c r="B633" s="1" t="s">
        <v>2495</v>
      </c>
      <c r="C633" s="3">
        <v>48.92</v>
      </c>
      <c r="D633" s="1" t="s">
        <v>83</v>
      </c>
      <c r="E633" s="2">
        <v>27.72</v>
      </c>
      <c r="F633" s="2">
        <v>1.88</v>
      </c>
      <c r="G633" s="2">
        <v>1.88</v>
      </c>
      <c r="H633" s="2">
        <v>42</v>
      </c>
      <c r="I633" s="2">
        <v>30</v>
      </c>
      <c r="J633" s="2">
        <v>22</v>
      </c>
      <c r="K633" s="1" t="s">
        <v>2496</v>
      </c>
      <c r="L633" s="1" t="s">
        <v>95</v>
      </c>
      <c r="M633" s="1" t="s">
        <v>95</v>
      </c>
      <c r="N633" s="1" t="s">
        <v>95</v>
      </c>
      <c r="O633" s="1" t="s">
        <v>95</v>
      </c>
      <c r="P633" s="1" t="s">
        <v>177</v>
      </c>
      <c r="Q633" s="1" t="s">
        <v>2481</v>
      </c>
    </row>
    <row r="634" spans="1:17" x14ac:dyDescent="0.3">
      <c r="A634" s="1" t="s">
        <v>2497</v>
      </c>
      <c r="B634" s="1" t="s">
        <v>2498</v>
      </c>
      <c r="C634" s="3">
        <v>65.180000000000007</v>
      </c>
      <c r="D634" s="1" t="s">
        <v>83</v>
      </c>
      <c r="E634" s="2">
        <v>27.945</v>
      </c>
      <c r="F634" s="2">
        <v>3.625</v>
      </c>
      <c r="G634" s="2">
        <v>3.625</v>
      </c>
      <c r="H634" s="2">
        <v>45</v>
      </c>
      <c r="I634" s="2">
        <v>23</v>
      </c>
      <c r="J634" s="2">
        <v>27</v>
      </c>
      <c r="K634" s="1" t="s">
        <v>2499</v>
      </c>
      <c r="L634" s="1" t="s">
        <v>95</v>
      </c>
      <c r="M634" s="1" t="s">
        <v>95</v>
      </c>
      <c r="N634" s="1" t="s">
        <v>287</v>
      </c>
      <c r="O634" s="1" t="s">
        <v>95</v>
      </c>
      <c r="P634" s="1" t="s">
        <v>177</v>
      </c>
      <c r="Q634" s="1" t="s">
        <v>2481</v>
      </c>
    </row>
    <row r="635" spans="1:17" x14ac:dyDescent="0.3">
      <c r="A635" s="1" t="s">
        <v>2500</v>
      </c>
      <c r="B635" s="1" t="s">
        <v>2501</v>
      </c>
      <c r="C635" s="3">
        <v>50.18</v>
      </c>
      <c r="D635" s="1" t="s">
        <v>83</v>
      </c>
      <c r="E635" s="2">
        <v>4.2629999999999999</v>
      </c>
      <c r="F635" s="2">
        <v>1.42</v>
      </c>
      <c r="G635" s="2">
        <v>1.42</v>
      </c>
      <c r="H635" s="2">
        <v>29</v>
      </c>
      <c r="I635" s="2">
        <v>21</v>
      </c>
      <c r="J635" s="2">
        <v>7</v>
      </c>
      <c r="K635" s="1" t="s">
        <v>2502</v>
      </c>
      <c r="L635" s="1" t="s">
        <v>95</v>
      </c>
      <c r="M635" s="1" t="s">
        <v>95</v>
      </c>
      <c r="N635" s="1" t="s">
        <v>95</v>
      </c>
      <c r="O635" s="1" t="s">
        <v>95</v>
      </c>
      <c r="P635" s="1" t="s">
        <v>177</v>
      </c>
      <c r="Q635" s="1" t="s">
        <v>2481</v>
      </c>
    </row>
    <row r="636" spans="1:17" x14ac:dyDescent="0.3">
      <c r="A636" s="1" t="s">
        <v>2503</v>
      </c>
      <c r="B636" s="1" t="s">
        <v>2504</v>
      </c>
      <c r="C636" s="3">
        <v>105.37</v>
      </c>
      <c r="D636" s="1" t="s">
        <v>83</v>
      </c>
      <c r="E636" s="2">
        <v>0.56000000000000005</v>
      </c>
      <c r="F636" s="2">
        <v>0.41499999999999998</v>
      </c>
      <c r="G636" s="2">
        <v>0.41499999999999998</v>
      </c>
      <c r="H636" s="2">
        <v>14</v>
      </c>
      <c r="I636" s="2">
        <v>8</v>
      </c>
      <c r="J636" s="2">
        <v>5</v>
      </c>
      <c r="K636" s="1" t="s">
        <v>2505</v>
      </c>
      <c r="L636" s="1" t="s">
        <v>95</v>
      </c>
      <c r="M636" s="1" t="s">
        <v>95</v>
      </c>
      <c r="N636" s="1" t="s">
        <v>95</v>
      </c>
      <c r="O636" s="1" t="s">
        <v>95</v>
      </c>
      <c r="P636" s="1" t="s">
        <v>177</v>
      </c>
      <c r="Q636" s="1" t="s">
        <v>2481</v>
      </c>
    </row>
    <row r="637" spans="1:17" x14ac:dyDescent="0.3">
      <c r="A637" s="1" t="s">
        <v>2506</v>
      </c>
      <c r="B637" s="1" t="s">
        <v>2507</v>
      </c>
      <c r="C637" s="3">
        <v>66.900000000000006</v>
      </c>
      <c r="D637" s="1" t="s">
        <v>83</v>
      </c>
      <c r="E637" s="2">
        <v>0.56000000000000005</v>
      </c>
      <c r="F637" s="2">
        <v>0.41499999999999998</v>
      </c>
      <c r="G637" s="2">
        <v>0.41499999999999998</v>
      </c>
      <c r="H637" s="2">
        <v>14</v>
      </c>
      <c r="I637" s="2">
        <v>8</v>
      </c>
      <c r="J637" s="2">
        <v>5</v>
      </c>
      <c r="K637" s="1" t="s">
        <v>2508</v>
      </c>
      <c r="L637" s="1" t="s">
        <v>95</v>
      </c>
      <c r="M637" s="1" t="s">
        <v>95</v>
      </c>
      <c r="N637" s="1" t="s">
        <v>95</v>
      </c>
      <c r="O637" s="1" t="s">
        <v>95</v>
      </c>
      <c r="P637" s="1" t="s">
        <v>177</v>
      </c>
      <c r="Q637" s="1" t="s">
        <v>2481</v>
      </c>
    </row>
    <row r="638" spans="1:17" x14ac:dyDescent="0.3">
      <c r="A638" s="1" t="s">
        <v>2509</v>
      </c>
      <c r="B638" s="1" t="s">
        <v>2510</v>
      </c>
      <c r="C638" s="3">
        <v>44.28</v>
      </c>
      <c r="D638" s="1" t="s">
        <v>83</v>
      </c>
      <c r="E638" s="2">
        <v>0.42</v>
      </c>
      <c r="F638" s="2">
        <v>0.41499999999999998</v>
      </c>
      <c r="G638" s="2">
        <v>0.41499999999999998</v>
      </c>
      <c r="H638" s="2">
        <v>12</v>
      </c>
      <c r="I638" s="2">
        <v>7</v>
      </c>
      <c r="J638" s="2">
        <v>5</v>
      </c>
      <c r="K638" s="1" t="s">
        <v>2511</v>
      </c>
      <c r="L638" s="1" t="s">
        <v>95</v>
      </c>
      <c r="M638" s="1" t="s">
        <v>95</v>
      </c>
      <c r="N638" s="1" t="s">
        <v>95</v>
      </c>
      <c r="O638" s="1" t="s">
        <v>95</v>
      </c>
      <c r="P638" s="1" t="s">
        <v>177</v>
      </c>
      <c r="Q638" s="1" t="s">
        <v>2481</v>
      </c>
    </row>
    <row r="639" spans="1:17" x14ac:dyDescent="0.3">
      <c r="A639" s="1" t="s">
        <v>2512</v>
      </c>
      <c r="B639" s="1" t="s">
        <v>2513</v>
      </c>
      <c r="C639" s="3">
        <v>89.9</v>
      </c>
      <c r="D639" s="1" t="s">
        <v>83</v>
      </c>
      <c r="E639" s="2">
        <v>0.42</v>
      </c>
      <c r="F639" s="2">
        <v>0.41499999999999998</v>
      </c>
      <c r="G639" s="2">
        <v>0.41499999999999998</v>
      </c>
      <c r="H639" s="2">
        <v>12</v>
      </c>
      <c r="I639" s="2">
        <v>7</v>
      </c>
      <c r="J639" s="2">
        <v>5</v>
      </c>
      <c r="K639" s="1" t="s">
        <v>2514</v>
      </c>
      <c r="L639" s="1" t="s">
        <v>95</v>
      </c>
      <c r="M639" s="1" t="s">
        <v>95</v>
      </c>
      <c r="N639" s="1" t="s">
        <v>95</v>
      </c>
      <c r="O639" s="1" t="s">
        <v>95</v>
      </c>
      <c r="P639" s="1" t="s">
        <v>177</v>
      </c>
      <c r="Q639" s="1" t="s">
        <v>2481</v>
      </c>
    </row>
    <row r="640" spans="1:17" x14ac:dyDescent="0.3">
      <c r="A640" s="1" t="s">
        <v>2515</v>
      </c>
      <c r="B640" s="1" t="s">
        <v>2516</v>
      </c>
      <c r="C640" s="3">
        <v>103.49</v>
      </c>
      <c r="D640" s="1" t="s">
        <v>83</v>
      </c>
      <c r="E640" s="2">
        <v>0.63</v>
      </c>
      <c r="F640" s="2">
        <v>0.41499999999999998</v>
      </c>
      <c r="G640" s="2">
        <v>0.41499999999999998</v>
      </c>
      <c r="H640" s="2">
        <v>14</v>
      </c>
      <c r="I640" s="2">
        <v>9</v>
      </c>
      <c r="J640" s="2">
        <v>5</v>
      </c>
      <c r="K640" s="1" t="s">
        <v>2517</v>
      </c>
      <c r="L640" s="1" t="s">
        <v>95</v>
      </c>
      <c r="M640" s="1" t="s">
        <v>95</v>
      </c>
      <c r="N640" s="1" t="s">
        <v>95</v>
      </c>
      <c r="O640" s="1" t="s">
        <v>95</v>
      </c>
      <c r="P640" s="1" t="s">
        <v>177</v>
      </c>
      <c r="Q640" s="1" t="s">
        <v>2481</v>
      </c>
    </row>
    <row r="641" spans="1:17" x14ac:dyDescent="0.3">
      <c r="A641" s="1" t="s">
        <v>2518</v>
      </c>
      <c r="B641" s="1" t="s">
        <v>2519</v>
      </c>
      <c r="C641" s="3">
        <v>103.06</v>
      </c>
      <c r="D641" s="1" t="s">
        <v>83</v>
      </c>
      <c r="E641" s="2">
        <v>0.63</v>
      </c>
      <c r="F641" s="2">
        <v>0.41499999999999998</v>
      </c>
      <c r="G641" s="2">
        <v>0.41499999999999998</v>
      </c>
      <c r="H641" s="2">
        <v>14</v>
      </c>
      <c r="I641" s="2">
        <v>9</v>
      </c>
      <c r="J641" s="2">
        <v>5</v>
      </c>
      <c r="K641" s="1" t="s">
        <v>2520</v>
      </c>
      <c r="L641" s="1" t="s">
        <v>95</v>
      </c>
      <c r="M641" s="1" t="s">
        <v>95</v>
      </c>
      <c r="N641" s="1" t="s">
        <v>95</v>
      </c>
      <c r="O641" s="1" t="s">
        <v>95</v>
      </c>
      <c r="P641" s="1" t="s">
        <v>177</v>
      </c>
      <c r="Q641" s="1" t="s">
        <v>2481</v>
      </c>
    </row>
    <row r="642" spans="1:17" x14ac:dyDescent="0.3">
      <c r="A642" s="1" t="s">
        <v>2521</v>
      </c>
      <c r="B642" s="1" t="s">
        <v>2522</v>
      </c>
      <c r="C642" s="3">
        <v>88.86</v>
      </c>
      <c r="D642" s="1" t="s">
        <v>83</v>
      </c>
      <c r="E642" s="2">
        <v>0.86399999999999999</v>
      </c>
      <c r="F642" s="2">
        <v>0.33</v>
      </c>
      <c r="G642" s="2">
        <v>0.33</v>
      </c>
      <c r="H642" s="2">
        <v>16</v>
      </c>
      <c r="I642" s="2">
        <v>9</v>
      </c>
      <c r="J642" s="2">
        <v>6</v>
      </c>
      <c r="K642" s="1" t="s">
        <v>2523</v>
      </c>
      <c r="L642" s="1" t="s">
        <v>95</v>
      </c>
      <c r="M642" s="1" t="s">
        <v>95</v>
      </c>
      <c r="N642" s="1" t="s">
        <v>95</v>
      </c>
      <c r="O642" s="1" t="s">
        <v>95</v>
      </c>
      <c r="P642" s="1" t="s">
        <v>177</v>
      </c>
      <c r="Q642" s="1" t="s">
        <v>2481</v>
      </c>
    </row>
    <row r="643" spans="1:17" x14ac:dyDescent="0.3">
      <c r="A643" s="1" t="s">
        <v>2524</v>
      </c>
      <c r="B643" s="1" t="s">
        <v>2525</v>
      </c>
      <c r="C643" s="3">
        <v>96.7</v>
      </c>
      <c r="D643" s="1" t="s">
        <v>83</v>
      </c>
      <c r="E643" s="2">
        <v>2.2601</v>
      </c>
      <c r="F643" s="2">
        <v>0.28999999999999998</v>
      </c>
      <c r="G643" s="2">
        <v>0.28999999999999998</v>
      </c>
      <c r="H643" s="2">
        <v>10.5</v>
      </c>
      <c r="I643" s="2">
        <v>10.5</v>
      </c>
      <c r="J643" s="2">
        <v>20.5</v>
      </c>
      <c r="K643" s="1" t="s">
        <v>2526</v>
      </c>
      <c r="L643" s="1" t="s">
        <v>95</v>
      </c>
      <c r="M643" s="1" t="s">
        <v>95</v>
      </c>
      <c r="N643" s="1" t="s">
        <v>95</v>
      </c>
      <c r="O643" s="1" t="s">
        <v>95</v>
      </c>
      <c r="P643" s="1" t="s">
        <v>177</v>
      </c>
      <c r="Q643" s="1" t="s">
        <v>2481</v>
      </c>
    </row>
    <row r="644" spans="1:17" x14ac:dyDescent="0.3">
      <c r="A644" s="1" t="s">
        <v>2527</v>
      </c>
      <c r="B644" s="1" t="s">
        <v>2528</v>
      </c>
      <c r="C644" s="3">
        <v>146.91</v>
      </c>
      <c r="D644" s="1" t="s">
        <v>83</v>
      </c>
      <c r="E644" s="2">
        <v>2.2601</v>
      </c>
      <c r="F644" s="2">
        <v>0.41</v>
      </c>
      <c r="G644" s="2">
        <v>0.41</v>
      </c>
      <c r="H644" s="2">
        <v>10.5</v>
      </c>
      <c r="I644" s="2">
        <v>10.5</v>
      </c>
      <c r="J644" s="2">
        <v>20.5</v>
      </c>
      <c r="K644" s="1" t="s">
        <v>2529</v>
      </c>
      <c r="L644" s="1" t="s">
        <v>95</v>
      </c>
      <c r="M644" s="1" t="s">
        <v>95</v>
      </c>
      <c r="N644" s="1" t="s">
        <v>95</v>
      </c>
      <c r="O644" s="1" t="s">
        <v>95</v>
      </c>
      <c r="P644" s="1" t="s">
        <v>177</v>
      </c>
      <c r="Q644" s="1" t="s">
        <v>2481</v>
      </c>
    </row>
    <row r="645" spans="1:17" x14ac:dyDescent="0.3">
      <c r="A645" s="1" t="s">
        <v>2530</v>
      </c>
      <c r="B645" s="1" t="s">
        <v>2531</v>
      </c>
      <c r="C645" s="3">
        <v>77.34</v>
      </c>
      <c r="D645" s="1" t="s">
        <v>83</v>
      </c>
      <c r="E645" s="2">
        <v>2.2601</v>
      </c>
      <c r="F645" s="2">
        <v>0.31</v>
      </c>
      <c r="G645" s="2">
        <v>0.31</v>
      </c>
      <c r="H645" s="2">
        <v>10.5</v>
      </c>
      <c r="I645" s="2">
        <v>10.5</v>
      </c>
      <c r="J645" s="2">
        <v>20.5</v>
      </c>
      <c r="K645" s="1" t="s">
        <v>2532</v>
      </c>
      <c r="L645" s="1" t="s">
        <v>95</v>
      </c>
      <c r="M645" s="1" t="s">
        <v>95</v>
      </c>
      <c r="N645" s="1" t="s">
        <v>95</v>
      </c>
      <c r="O645" s="1" t="s">
        <v>95</v>
      </c>
      <c r="P645" s="1" t="s">
        <v>177</v>
      </c>
      <c r="Q645" s="1" t="s">
        <v>2481</v>
      </c>
    </row>
    <row r="646" spans="1:17" x14ac:dyDescent="0.3">
      <c r="A646" s="1" t="s">
        <v>2533</v>
      </c>
      <c r="B646" s="1" t="s">
        <v>2534</v>
      </c>
      <c r="C646" s="3">
        <v>90.54</v>
      </c>
      <c r="D646" s="1" t="s">
        <v>83</v>
      </c>
      <c r="E646" s="2">
        <v>2.2601</v>
      </c>
      <c r="F646" s="2">
        <v>0.43</v>
      </c>
      <c r="G646" s="2">
        <v>0.43</v>
      </c>
      <c r="H646" s="2">
        <v>10.5</v>
      </c>
      <c r="I646" s="2">
        <v>10.5</v>
      </c>
      <c r="J646" s="2">
        <v>20.5</v>
      </c>
      <c r="K646" s="1" t="s">
        <v>2535</v>
      </c>
      <c r="L646" s="1" t="s">
        <v>95</v>
      </c>
      <c r="M646" s="1" t="s">
        <v>95</v>
      </c>
      <c r="N646" s="1" t="s">
        <v>95</v>
      </c>
      <c r="O646" s="1" t="s">
        <v>95</v>
      </c>
      <c r="P646" s="1" t="s">
        <v>177</v>
      </c>
      <c r="Q646" s="1" t="s">
        <v>2481</v>
      </c>
    </row>
    <row r="647" spans="1:17" x14ac:dyDescent="0.3">
      <c r="A647" s="1" t="s">
        <v>2536</v>
      </c>
      <c r="B647" s="1" t="s">
        <v>2537</v>
      </c>
      <c r="C647" s="3">
        <v>159.76</v>
      </c>
      <c r="D647" s="1" t="s">
        <v>83</v>
      </c>
      <c r="E647" s="2">
        <v>2.2601</v>
      </c>
      <c r="F647" s="2">
        <v>0.36</v>
      </c>
      <c r="G647" s="2">
        <v>0.36</v>
      </c>
      <c r="H647" s="2">
        <v>20.5</v>
      </c>
      <c r="I647" s="2">
        <v>10.5</v>
      </c>
      <c r="J647" s="2">
        <v>10.5</v>
      </c>
      <c r="K647" s="1" t="s">
        <v>2538</v>
      </c>
      <c r="L647" s="1" t="s">
        <v>95</v>
      </c>
      <c r="M647" s="1" t="s">
        <v>95</v>
      </c>
      <c r="N647" s="1" t="s">
        <v>95</v>
      </c>
      <c r="O647" s="1" t="s">
        <v>95</v>
      </c>
      <c r="P647" s="1" t="s">
        <v>177</v>
      </c>
      <c r="Q647" s="1" t="s">
        <v>2481</v>
      </c>
    </row>
    <row r="648" spans="1:17" x14ac:dyDescent="0.3">
      <c r="A648" s="1" t="s">
        <v>2539</v>
      </c>
      <c r="B648" s="1" t="s">
        <v>2540</v>
      </c>
      <c r="C648" s="3">
        <v>76.069999999999993</v>
      </c>
      <c r="D648" s="1" t="s">
        <v>83</v>
      </c>
      <c r="E648" s="2">
        <v>2.2601</v>
      </c>
      <c r="F648" s="2">
        <v>0.48</v>
      </c>
      <c r="G648" s="2">
        <v>0.48</v>
      </c>
      <c r="H648" s="2">
        <v>20.5</v>
      </c>
      <c r="I648" s="2">
        <v>10.5</v>
      </c>
      <c r="J648" s="2">
        <v>10.5</v>
      </c>
      <c r="K648" s="1" t="s">
        <v>2541</v>
      </c>
      <c r="L648" s="1" t="s">
        <v>95</v>
      </c>
      <c r="M648" s="1" t="s">
        <v>95</v>
      </c>
      <c r="N648" s="1" t="s">
        <v>95</v>
      </c>
      <c r="O648" s="1" t="s">
        <v>95</v>
      </c>
      <c r="P648" s="1" t="s">
        <v>177</v>
      </c>
      <c r="Q648" s="1" t="s">
        <v>2481</v>
      </c>
    </row>
    <row r="649" spans="1:17" x14ac:dyDescent="0.3">
      <c r="A649" s="1" t="s">
        <v>2542</v>
      </c>
      <c r="B649" s="1" t="s">
        <v>2543</v>
      </c>
      <c r="C649" s="3">
        <v>163.01</v>
      </c>
      <c r="D649" s="1" t="s">
        <v>83</v>
      </c>
      <c r="E649" s="2">
        <v>0.24</v>
      </c>
      <c r="F649" s="2">
        <v>4.8000000000000001E-2</v>
      </c>
      <c r="G649" s="2">
        <v>4.8000000000000001E-2</v>
      </c>
      <c r="H649" s="2">
        <v>10</v>
      </c>
      <c r="I649" s="2">
        <v>6</v>
      </c>
      <c r="J649" s="2">
        <v>4</v>
      </c>
      <c r="K649" s="1" t="s">
        <v>2544</v>
      </c>
      <c r="L649" s="1" t="s">
        <v>95</v>
      </c>
      <c r="M649" s="1" t="s">
        <v>95</v>
      </c>
      <c r="N649" s="1" t="s">
        <v>95</v>
      </c>
      <c r="O649" s="1" t="s">
        <v>95</v>
      </c>
      <c r="P649" s="1" t="s">
        <v>177</v>
      </c>
      <c r="Q649" s="1" t="s">
        <v>2481</v>
      </c>
    </row>
    <row r="650" spans="1:17" x14ac:dyDescent="0.3">
      <c r="A650" s="1" t="s">
        <v>2545</v>
      </c>
      <c r="B650" s="1" t="s">
        <v>2546</v>
      </c>
      <c r="C650" s="3">
        <v>96.17</v>
      </c>
      <c r="D650" s="1" t="s">
        <v>83</v>
      </c>
      <c r="E650" s="2">
        <v>3.3119999999999998</v>
      </c>
      <c r="F650" s="2">
        <v>0.38500000000000001</v>
      </c>
      <c r="G650" s="2">
        <v>0.38500000000000001</v>
      </c>
      <c r="H650" s="2">
        <v>23</v>
      </c>
      <c r="I650" s="2">
        <v>16</v>
      </c>
      <c r="J650" s="2">
        <v>9</v>
      </c>
      <c r="K650" s="1" t="s">
        <v>2547</v>
      </c>
      <c r="L650" s="1" t="s">
        <v>95</v>
      </c>
      <c r="M650" s="1" t="s">
        <v>95</v>
      </c>
      <c r="N650" s="1" t="s">
        <v>95</v>
      </c>
      <c r="O650" s="1" t="s">
        <v>95</v>
      </c>
      <c r="P650" s="1" t="s">
        <v>177</v>
      </c>
      <c r="Q650" s="1" t="s">
        <v>2481</v>
      </c>
    </row>
    <row r="651" spans="1:17" x14ac:dyDescent="0.3">
      <c r="A651" s="1" t="s">
        <v>2548</v>
      </c>
      <c r="B651" s="1" t="s">
        <v>2549</v>
      </c>
      <c r="C651" s="3">
        <v>201.05</v>
      </c>
      <c r="D651" s="1" t="s">
        <v>83</v>
      </c>
      <c r="E651" s="2">
        <v>1.014</v>
      </c>
      <c r="F651" s="2">
        <v>0.217</v>
      </c>
      <c r="G651" s="2">
        <v>0.217</v>
      </c>
      <c r="H651" s="2">
        <v>26</v>
      </c>
      <c r="I651" s="2">
        <v>13</v>
      </c>
      <c r="J651" s="2">
        <v>3</v>
      </c>
      <c r="K651" s="1" t="s">
        <v>2550</v>
      </c>
      <c r="L651" s="1" t="s">
        <v>95</v>
      </c>
      <c r="M651" s="1" t="s">
        <v>95</v>
      </c>
      <c r="N651" s="1" t="s">
        <v>95</v>
      </c>
      <c r="O651" s="1" t="s">
        <v>95</v>
      </c>
      <c r="P651" s="1" t="s">
        <v>177</v>
      </c>
      <c r="Q651" s="1" t="s">
        <v>2481</v>
      </c>
    </row>
    <row r="652" spans="1:17" x14ac:dyDescent="0.3">
      <c r="A652" s="1" t="s">
        <v>2551</v>
      </c>
      <c r="B652" s="1" t="s">
        <v>2552</v>
      </c>
      <c r="C652" s="3">
        <v>163.01</v>
      </c>
      <c r="D652" s="1" t="s">
        <v>83</v>
      </c>
      <c r="E652" s="2">
        <v>4.125</v>
      </c>
      <c r="F652" s="2">
        <v>0.54379999999999995</v>
      </c>
      <c r="G652" s="2">
        <v>0.54379999999999995</v>
      </c>
      <c r="H652" s="2">
        <v>25</v>
      </c>
      <c r="I652" s="2">
        <v>15</v>
      </c>
      <c r="J652" s="2">
        <v>11</v>
      </c>
      <c r="K652" s="1" t="s">
        <v>2553</v>
      </c>
      <c r="L652" s="1" t="s">
        <v>95</v>
      </c>
      <c r="M652" s="1" t="s">
        <v>95</v>
      </c>
      <c r="N652" s="1" t="s">
        <v>95</v>
      </c>
      <c r="O652" s="1" t="s">
        <v>95</v>
      </c>
      <c r="P652" s="1" t="s">
        <v>177</v>
      </c>
      <c r="Q652" s="1" t="s">
        <v>2481</v>
      </c>
    </row>
    <row r="653" spans="1:17" x14ac:dyDescent="0.3">
      <c r="A653" s="1" t="s">
        <v>2554</v>
      </c>
      <c r="B653" s="1" t="s">
        <v>2555</v>
      </c>
      <c r="C653" s="3">
        <v>163.01</v>
      </c>
      <c r="D653" s="1" t="s">
        <v>83</v>
      </c>
      <c r="E653" s="2">
        <v>5.7</v>
      </c>
      <c r="F653" s="2">
        <v>0.63800000000000001</v>
      </c>
      <c r="G653" s="2">
        <v>0.63800000000000001</v>
      </c>
      <c r="H653" s="2">
        <v>30</v>
      </c>
      <c r="I653" s="2">
        <v>19</v>
      </c>
      <c r="J653" s="2">
        <v>10</v>
      </c>
      <c r="K653" s="1" t="s">
        <v>2556</v>
      </c>
      <c r="L653" s="1" t="s">
        <v>95</v>
      </c>
      <c r="M653" s="1" t="s">
        <v>95</v>
      </c>
      <c r="N653" s="1" t="s">
        <v>95</v>
      </c>
      <c r="O653" s="1" t="s">
        <v>95</v>
      </c>
      <c r="P653" s="1" t="s">
        <v>177</v>
      </c>
      <c r="Q653" s="1" t="s">
        <v>2481</v>
      </c>
    </row>
    <row r="654" spans="1:17" x14ac:dyDescent="0.3">
      <c r="A654" s="1" t="s">
        <v>2557</v>
      </c>
      <c r="B654" s="1" t="s">
        <v>2558</v>
      </c>
      <c r="C654" s="3">
        <v>167.36</v>
      </c>
      <c r="D654" s="1" t="s">
        <v>83</v>
      </c>
      <c r="E654" s="2">
        <v>9.6</v>
      </c>
      <c r="F654" s="2">
        <v>0.95</v>
      </c>
      <c r="G654" s="2">
        <v>0.95</v>
      </c>
      <c r="H654" s="2">
        <v>40</v>
      </c>
      <c r="I654" s="2">
        <v>30</v>
      </c>
      <c r="J654" s="2">
        <v>8</v>
      </c>
      <c r="K654" s="1" t="s">
        <v>2559</v>
      </c>
      <c r="L654" s="1" t="s">
        <v>95</v>
      </c>
      <c r="M654" s="1" t="s">
        <v>95</v>
      </c>
      <c r="N654" s="1" t="s">
        <v>95</v>
      </c>
      <c r="O654" s="1" t="s">
        <v>95</v>
      </c>
      <c r="P654" s="1" t="s">
        <v>177</v>
      </c>
      <c r="Q654" s="1" t="s">
        <v>2481</v>
      </c>
    </row>
    <row r="655" spans="1:17" x14ac:dyDescent="0.3">
      <c r="A655" s="1" t="s">
        <v>2560</v>
      </c>
      <c r="B655" s="1" t="s">
        <v>2561</v>
      </c>
      <c r="C655" s="3">
        <v>113.47</v>
      </c>
      <c r="D655" s="1" t="s">
        <v>83</v>
      </c>
      <c r="E655" s="2">
        <v>10.92</v>
      </c>
      <c r="F655" s="2">
        <v>1.5</v>
      </c>
      <c r="G655" s="2">
        <v>1.5</v>
      </c>
      <c r="H655" s="2">
        <v>35</v>
      </c>
      <c r="I655" s="2">
        <v>26</v>
      </c>
      <c r="J655" s="2">
        <v>12</v>
      </c>
      <c r="K655" s="1" t="s">
        <v>2562</v>
      </c>
      <c r="L655" s="1" t="s">
        <v>95</v>
      </c>
      <c r="M655" s="1" t="s">
        <v>95</v>
      </c>
      <c r="N655" s="1" t="s">
        <v>95</v>
      </c>
      <c r="O655" s="1" t="s">
        <v>95</v>
      </c>
      <c r="P655" s="1" t="s">
        <v>177</v>
      </c>
      <c r="Q655" s="1" t="s">
        <v>2481</v>
      </c>
    </row>
    <row r="656" spans="1:17" x14ac:dyDescent="0.3">
      <c r="A656" s="1" t="s">
        <v>2563</v>
      </c>
      <c r="B656" s="1" t="s">
        <v>2564</v>
      </c>
      <c r="C656" s="3">
        <v>98.26</v>
      </c>
      <c r="D656" s="1" t="s">
        <v>83</v>
      </c>
      <c r="E656" s="2">
        <v>23.2</v>
      </c>
      <c r="F656" s="2">
        <v>1.7</v>
      </c>
      <c r="G656" s="2">
        <v>1.7</v>
      </c>
      <c r="H656" s="2">
        <v>40</v>
      </c>
      <c r="I656" s="2">
        <v>29</v>
      </c>
      <c r="J656" s="2">
        <v>20</v>
      </c>
      <c r="K656" s="1" t="s">
        <v>2565</v>
      </c>
      <c r="L656" s="1" t="s">
        <v>95</v>
      </c>
      <c r="M656" s="1" t="s">
        <v>95</v>
      </c>
      <c r="N656" s="1" t="s">
        <v>95</v>
      </c>
      <c r="O656" s="1" t="s">
        <v>95</v>
      </c>
      <c r="P656" s="1" t="s">
        <v>177</v>
      </c>
      <c r="Q656" s="1" t="s">
        <v>2481</v>
      </c>
    </row>
    <row r="657" spans="1:17" x14ac:dyDescent="0.3">
      <c r="A657" s="1" t="s">
        <v>2566</v>
      </c>
      <c r="B657" s="1" t="s">
        <v>2567</v>
      </c>
      <c r="C657" s="3">
        <v>101.46</v>
      </c>
      <c r="D657" s="1" t="s">
        <v>83</v>
      </c>
      <c r="E657" s="2">
        <v>12.266999999999999</v>
      </c>
      <c r="F657" s="2">
        <v>2.2999999999999998</v>
      </c>
      <c r="G657" s="2">
        <v>2.2999999999999998</v>
      </c>
      <c r="H657" s="2">
        <v>47</v>
      </c>
      <c r="I657" s="2">
        <v>29</v>
      </c>
      <c r="J657" s="2">
        <v>9</v>
      </c>
      <c r="K657" s="1" t="s">
        <v>2568</v>
      </c>
      <c r="L657" s="1" t="s">
        <v>95</v>
      </c>
      <c r="M657" s="1" t="s">
        <v>95</v>
      </c>
      <c r="N657" s="1" t="s">
        <v>287</v>
      </c>
      <c r="O657" s="1" t="s">
        <v>95</v>
      </c>
      <c r="P657" s="1" t="s">
        <v>177</v>
      </c>
      <c r="Q657" s="1" t="s">
        <v>2481</v>
      </c>
    </row>
    <row r="658" spans="1:17" x14ac:dyDescent="0.3">
      <c r="A658" s="1" t="s">
        <v>2569</v>
      </c>
      <c r="B658" s="1" t="s">
        <v>2570</v>
      </c>
      <c r="C658" s="3">
        <v>103.41</v>
      </c>
      <c r="D658" s="1" t="s">
        <v>83</v>
      </c>
      <c r="E658" s="2">
        <v>12.266999999999999</v>
      </c>
      <c r="F658" s="2">
        <v>2.6</v>
      </c>
      <c r="G658" s="2">
        <v>2.6</v>
      </c>
      <c r="H658" s="2">
        <v>29</v>
      </c>
      <c r="I658" s="2">
        <v>47</v>
      </c>
      <c r="J658" s="2">
        <v>9</v>
      </c>
      <c r="K658" s="1" t="s">
        <v>2571</v>
      </c>
      <c r="L658" s="1" t="s">
        <v>95</v>
      </c>
      <c r="M658" s="1" t="s">
        <v>95</v>
      </c>
      <c r="N658" s="1" t="s">
        <v>287</v>
      </c>
      <c r="O658" s="1" t="s">
        <v>95</v>
      </c>
      <c r="P658" s="1" t="s">
        <v>177</v>
      </c>
      <c r="Q658" s="1" t="s">
        <v>2481</v>
      </c>
    </row>
    <row r="659" spans="1:17" x14ac:dyDescent="0.3">
      <c r="A659" s="1" t="s">
        <v>2572</v>
      </c>
      <c r="B659" s="1" t="s">
        <v>2573</v>
      </c>
      <c r="C659" s="3">
        <v>49.14</v>
      </c>
      <c r="D659" s="1" t="s">
        <v>83</v>
      </c>
      <c r="E659" s="2">
        <v>9.4499999999999993</v>
      </c>
      <c r="F659" s="2">
        <v>1.32</v>
      </c>
      <c r="G659" s="2">
        <v>1.32</v>
      </c>
      <c r="H659" s="2">
        <v>45</v>
      </c>
      <c r="I659" s="2">
        <v>30</v>
      </c>
      <c r="J659" s="2">
        <v>7</v>
      </c>
      <c r="K659" s="1" t="s">
        <v>2574</v>
      </c>
      <c r="L659" s="1" t="s">
        <v>95</v>
      </c>
      <c r="M659" s="1" t="s">
        <v>95</v>
      </c>
      <c r="N659" s="1" t="s">
        <v>95</v>
      </c>
      <c r="O659" s="1" t="s">
        <v>95</v>
      </c>
      <c r="P659" s="1" t="s">
        <v>177</v>
      </c>
      <c r="Q659" s="1" t="s">
        <v>2481</v>
      </c>
    </row>
    <row r="660" spans="1:17" x14ac:dyDescent="0.3">
      <c r="A660" s="1" t="s">
        <v>2575</v>
      </c>
      <c r="B660" s="1" t="s">
        <v>2576</v>
      </c>
      <c r="C660" s="3">
        <v>194.96</v>
      </c>
      <c r="D660" s="1" t="s">
        <v>83</v>
      </c>
      <c r="E660" s="2">
        <v>7.8</v>
      </c>
      <c r="F660" s="2">
        <v>0.72499999999999998</v>
      </c>
      <c r="G660" s="2">
        <v>0.72499999999999998</v>
      </c>
      <c r="H660" s="2">
        <v>52</v>
      </c>
      <c r="I660" s="2">
        <v>30</v>
      </c>
      <c r="J660" s="2">
        <v>5</v>
      </c>
      <c r="K660" s="1" t="s">
        <v>2577</v>
      </c>
      <c r="L660" s="1" t="s">
        <v>95</v>
      </c>
      <c r="M660" s="1" t="s">
        <v>95</v>
      </c>
      <c r="N660" s="1" t="s">
        <v>95</v>
      </c>
      <c r="O660" s="1" t="s">
        <v>95</v>
      </c>
      <c r="P660" s="1" t="s">
        <v>177</v>
      </c>
      <c r="Q660" s="1" t="s">
        <v>2481</v>
      </c>
    </row>
    <row r="661" spans="1:17" x14ac:dyDescent="0.3">
      <c r="A661" s="1" t="s">
        <v>2578</v>
      </c>
      <c r="B661" s="1" t="s">
        <v>2579</v>
      </c>
      <c r="C661" s="3">
        <v>70.25</v>
      </c>
      <c r="D661" s="1" t="s">
        <v>83</v>
      </c>
      <c r="E661" s="2">
        <v>9.7200000000000006</v>
      </c>
      <c r="F661" s="2">
        <v>0.72499999999999998</v>
      </c>
      <c r="G661" s="2">
        <v>0.72499999999999998</v>
      </c>
      <c r="H661" s="2">
        <v>36</v>
      </c>
      <c r="I661" s="2">
        <v>18</v>
      </c>
      <c r="J661" s="2">
        <v>15</v>
      </c>
      <c r="K661" s="1" t="s">
        <v>2580</v>
      </c>
      <c r="L661" s="1" t="s">
        <v>95</v>
      </c>
      <c r="M661" s="1" t="s">
        <v>95</v>
      </c>
      <c r="N661" s="1" t="s">
        <v>95</v>
      </c>
      <c r="O661" s="1" t="s">
        <v>95</v>
      </c>
      <c r="P661" s="1" t="s">
        <v>177</v>
      </c>
      <c r="Q661" s="1" t="s">
        <v>2481</v>
      </c>
    </row>
    <row r="662" spans="1:17" x14ac:dyDescent="0.3">
      <c r="A662" s="1" t="s">
        <v>2581</v>
      </c>
      <c r="B662" s="1" t="s">
        <v>2582</v>
      </c>
      <c r="C662" s="3">
        <v>157.58000000000001</v>
      </c>
      <c r="D662" s="1" t="s">
        <v>83</v>
      </c>
      <c r="E662" s="2">
        <v>0.57599999999999996</v>
      </c>
      <c r="F662" s="2">
        <v>0.22800000000000001</v>
      </c>
      <c r="G662" s="2">
        <v>0.22800000000000001</v>
      </c>
      <c r="H662" s="2">
        <v>12</v>
      </c>
      <c r="I662" s="2">
        <v>12</v>
      </c>
      <c r="J662" s="2">
        <v>4</v>
      </c>
      <c r="K662" s="1" t="s">
        <v>2583</v>
      </c>
      <c r="L662" s="1" t="s">
        <v>95</v>
      </c>
      <c r="M662" s="1" t="s">
        <v>95</v>
      </c>
      <c r="N662" s="1" t="s">
        <v>95</v>
      </c>
      <c r="O662" s="1" t="s">
        <v>95</v>
      </c>
      <c r="P662" s="1" t="s">
        <v>177</v>
      </c>
      <c r="Q662" s="1" t="s">
        <v>2584</v>
      </c>
    </row>
    <row r="663" spans="1:17" x14ac:dyDescent="0.3">
      <c r="A663" s="1" t="s">
        <v>2585</v>
      </c>
      <c r="B663" s="1" t="s">
        <v>2586</v>
      </c>
      <c r="C663" s="3">
        <v>117.22</v>
      </c>
      <c r="D663" s="1" t="s">
        <v>83</v>
      </c>
      <c r="E663" s="2">
        <v>0.57599999999999996</v>
      </c>
      <c r="F663" s="2">
        <v>0.22800000000000001</v>
      </c>
      <c r="G663" s="2">
        <v>0.22800000000000001</v>
      </c>
      <c r="H663" s="2">
        <v>12</v>
      </c>
      <c r="I663" s="2">
        <v>12</v>
      </c>
      <c r="J663" s="2">
        <v>4</v>
      </c>
      <c r="K663" s="1" t="s">
        <v>2587</v>
      </c>
      <c r="L663" s="1" t="s">
        <v>95</v>
      </c>
      <c r="M663" s="1" t="s">
        <v>95</v>
      </c>
      <c r="N663" s="1" t="s">
        <v>95</v>
      </c>
      <c r="O663" s="1" t="s">
        <v>95</v>
      </c>
      <c r="P663" s="1" t="s">
        <v>177</v>
      </c>
      <c r="Q663" s="1" t="s">
        <v>2584</v>
      </c>
    </row>
    <row r="664" spans="1:17" x14ac:dyDescent="0.3">
      <c r="A664" s="1" t="s">
        <v>2588</v>
      </c>
      <c r="B664" s="1" t="s">
        <v>2589</v>
      </c>
      <c r="C664" s="3">
        <v>191.27</v>
      </c>
      <c r="D664" s="1" t="s">
        <v>83</v>
      </c>
      <c r="E664" s="2">
        <v>0.57599999999999996</v>
      </c>
      <c r="F664" s="2">
        <v>0.22800000000000001</v>
      </c>
      <c r="G664" s="2">
        <v>0.22800000000000001</v>
      </c>
      <c r="H664" s="2">
        <v>12</v>
      </c>
      <c r="I664" s="2">
        <v>12</v>
      </c>
      <c r="J664" s="2">
        <v>4</v>
      </c>
      <c r="K664" s="1" t="s">
        <v>2590</v>
      </c>
      <c r="L664" s="1" t="s">
        <v>95</v>
      </c>
      <c r="M664" s="1" t="s">
        <v>95</v>
      </c>
      <c r="N664" s="1" t="s">
        <v>95</v>
      </c>
      <c r="O664" s="1" t="s">
        <v>95</v>
      </c>
      <c r="P664" s="1" t="s">
        <v>177</v>
      </c>
      <c r="Q664" s="1" t="s">
        <v>2584</v>
      </c>
    </row>
    <row r="665" spans="1:17" x14ac:dyDescent="0.3">
      <c r="A665" s="1" t="s">
        <v>2591</v>
      </c>
      <c r="B665" s="1" t="s">
        <v>2592</v>
      </c>
      <c r="C665" s="3">
        <v>81.89</v>
      </c>
      <c r="D665" s="1" t="s">
        <v>83</v>
      </c>
      <c r="E665" s="2">
        <v>0.57599999999999996</v>
      </c>
      <c r="F665" s="2">
        <v>0.22800000000000001</v>
      </c>
      <c r="G665" s="2">
        <v>0.22800000000000001</v>
      </c>
      <c r="H665" s="2">
        <v>12</v>
      </c>
      <c r="I665" s="2">
        <v>12</v>
      </c>
      <c r="J665" s="2">
        <v>4</v>
      </c>
      <c r="K665" s="1" t="s">
        <v>2593</v>
      </c>
      <c r="L665" s="1" t="s">
        <v>95</v>
      </c>
      <c r="M665" s="1" t="s">
        <v>95</v>
      </c>
      <c r="N665" s="1" t="s">
        <v>95</v>
      </c>
      <c r="O665" s="1" t="s">
        <v>95</v>
      </c>
      <c r="P665" s="1" t="s">
        <v>177</v>
      </c>
      <c r="Q665" s="1" t="s">
        <v>2584</v>
      </c>
    </row>
    <row r="666" spans="1:17" x14ac:dyDescent="0.3">
      <c r="A666" s="1" t="s">
        <v>2594</v>
      </c>
      <c r="B666" s="1" t="s">
        <v>2595</v>
      </c>
      <c r="C666" s="3">
        <v>130.66999999999999</v>
      </c>
      <c r="D666" s="1" t="s">
        <v>83</v>
      </c>
      <c r="E666" s="2">
        <v>0.57599999999999996</v>
      </c>
      <c r="F666" s="2">
        <v>0.22800000000000001</v>
      </c>
      <c r="G666" s="2">
        <v>0.22800000000000001</v>
      </c>
      <c r="H666" s="2">
        <v>12</v>
      </c>
      <c r="I666" s="2">
        <v>12</v>
      </c>
      <c r="J666" s="2">
        <v>4</v>
      </c>
      <c r="K666" s="1" t="s">
        <v>2596</v>
      </c>
      <c r="L666" s="1" t="s">
        <v>95</v>
      </c>
      <c r="M666" s="1" t="s">
        <v>95</v>
      </c>
      <c r="N666" s="1" t="s">
        <v>95</v>
      </c>
      <c r="O666" s="1" t="s">
        <v>95</v>
      </c>
      <c r="P666" s="1" t="s">
        <v>177</v>
      </c>
      <c r="Q666" s="1" t="s">
        <v>2584</v>
      </c>
    </row>
    <row r="667" spans="1:17" x14ac:dyDescent="0.3">
      <c r="A667" s="1" t="s">
        <v>2597</v>
      </c>
      <c r="B667" s="1" t="s">
        <v>2598</v>
      </c>
      <c r="C667" s="3">
        <v>84.48</v>
      </c>
      <c r="D667" s="1" t="s">
        <v>83</v>
      </c>
      <c r="E667" s="2">
        <v>0.57599999999999996</v>
      </c>
      <c r="F667" s="2">
        <v>0.22800000000000001</v>
      </c>
      <c r="G667" s="2">
        <v>0.22800000000000001</v>
      </c>
      <c r="H667" s="2">
        <v>12</v>
      </c>
      <c r="I667" s="2">
        <v>12</v>
      </c>
      <c r="J667" s="2">
        <v>4</v>
      </c>
      <c r="K667" s="1" t="s">
        <v>2599</v>
      </c>
      <c r="L667" s="1" t="s">
        <v>95</v>
      </c>
      <c r="M667" s="1" t="s">
        <v>95</v>
      </c>
      <c r="N667" s="1" t="s">
        <v>95</v>
      </c>
      <c r="O667" s="1" t="s">
        <v>95</v>
      </c>
      <c r="P667" s="1" t="s">
        <v>177</v>
      </c>
      <c r="Q667" s="1" t="s">
        <v>2584</v>
      </c>
    </row>
    <row r="668" spans="1:17" x14ac:dyDescent="0.3">
      <c r="A668" s="1" t="s">
        <v>2600</v>
      </c>
      <c r="B668" s="1" t="s">
        <v>2601</v>
      </c>
      <c r="C668" s="3">
        <v>117.59</v>
      </c>
      <c r="D668" s="1" t="s">
        <v>83</v>
      </c>
      <c r="E668" s="2">
        <v>26</v>
      </c>
      <c r="F668" s="2">
        <v>2.2999999999999998</v>
      </c>
      <c r="G668" s="2">
        <v>2.2999999999999998</v>
      </c>
      <c r="H668" s="2">
        <v>40</v>
      </c>
      <c r="I668" s="2">
        <v>25</v>
      </c>
      <c r="J668" s="2">
        <v>26</v>
      </c>
      <c r="K668" s="1" t="s">
        <v>2602</v>
      </c>
      <c r="L668" s="1" t="s">
        <v>95</v>
      </c>
      <c r="M668" s="1" t="s">
        <v>95</v>
      </c>
      <c r="N668" s="1" t="s">
        <v>95</v>
      </c>
      <c r="O668" s="1" t="s">
        <v>95</v>
      </c>
      <c r="P668" s="1" t="s">
        <v>177</v>
      </c>
      <c r="Q668" s="1" t="s">
        <v>2481</v>
      </c>
    </row>
    <row r="669" spans="1:17" x14ac:dyDescent="0.3">
      <c r="A669" s="1" t="s">
        <v>2603</v>
      </c>
      <c r="B669" s="1" t="s">
        <v>2604</v>
      </c>
      <c r="C669" s="3">
        <v>70.040000000000006</v>
      </c>
      <c r="D669" s="1" t="s">
        <v>83</v>
      </c>
      <c r="E669" s="2">
        <v>12.24</v>
      </c>
      <c r="F669" s="2">
        <v>1.7</v>
      </c>
      <c r="G669" s="2">
        <v>1.7</v>
      </c>
      <c r="H669" s="2">
        <v>34</v>
      </c>
      <c r="I669" s="2">
        <v>24</v>
      </c>
      <c r="J669" s="2">
        <v>15</v>
      </c>
      <c r="K669" s="1" t="s">
        <v>2605</v>
      </c>
      <c r="L669" s="1" t="s">
        <v>95</v>
      </c>
      <c r="M669" s="1" t="s">
        <v>95</v>
      </c>
      <c r="N669" s="1" t="s">
        <v>95</v>
      </c>
      <c r="O669" s="1" t="s">
        <v>95</v>
      </c>
      <c r="P669" s="1" t="s">
        <v>177</v>
      </c>
      <c r="Q669" s="1" t="s">
        <v>2481</v>
      </c>
    </row>
    <row r="670" spans="1:17" x14ac:dyDescent="0.3">
      <c r="A670" s="1" t="s">
        <v>2606</v>
      </c>
      <c r="B670" s="1" t="s">
        <v>2607</v>
      </c>
      <c r="C670" s="3">
        <v>190.64</v>
      </c>
      <c r="D670" s="1" t="s">
        <v>83</v>
      </c>
      <c r="E670" s="2">
        <v>0.57599999999999996</v>
      </c>
      <c r="F670" s="2">
        <v>0.40799999999999997</v>
      </c>
      <c r="G670" s="2">
        <v>0.40799999999999997</v>
      </c>
      <c r="H670" s="2">
        <v>12</v>
      </c>
      <c r="I670" s="2">
        <v>12</v>
      </c>
      <c r="J670" s="2">
        <v>4</v>
      </c>
      <c r="K670" s="1" t="s">
        <v>2608</v>
      </c>
      <c r="L670" s="1" t="s">
        <v>95</v>
      </c>
      <c r="M670" s="1" t="s">
        <v>95</v>
      </c>
      <c r="N670" s="1" t="s">
        <v>95</v>
      </c>
      <c r="O670" s="1" t="s">
        <v>95</v>
      </c>
      <c r="P670" s="1" t="s">
        <v>177</v>
      </c>
      <c r="Q670" s="1" t="s">
        <v>2584</v>
      </c>
    </row>
    <row r="671" spans="1:17" x14ac:dyDescent="0.3">
      <c r="A671" s="1" t="s">
        <v>2609</v>
      </c>
      <c r="B671" s="1" t="s">
        <v>2610</v>
      </c>
      <c r="C671" s="3">
        <v>61.79</v>
      </c>
      <c r="D671" s="1" t="s">
        <v>83</v>
      </c>
      <c r="E671" s="2">
        <v>0.57599999999999996</v>
      </c>
      <c r="F671" s="2">
        <v>0.40799999999999997</v>
      </c>
      <c r="G671" s="2">
        <v>0.40799999999999997</v>
      </c>
      <c r="H671" s="2">
        <v>12</v>
      </c>
      <c r="I671" s="2">
        <v>12</v>
      </c>
      <c r="J671" s="2">
        <v>4</v>
      </c>
      <c r="K671" s="1" t="s">
        <v>2611</v>
      </c>
      <c r="L671" s="1" t="s">
        <v>95</v>
      </c>
      <c r="M671" s="1" t="s">
        <v>95</v>
      </c>
      <c r="N671" s="1" t="s">
        <v>95</v>
      </c>
      <c r="O671" s="1" t="s">
        <v>95</v>
      </c>
      <c r="P671" s="1" t="s">
        <v>177</v>
      </c>
      <c r="Q671" s="1" t="s">
        <v>2584</v>
      </c>
    </row>
    <row r="672" spans="1:17" x14ac:dyDescent="0.3">
      <c r="A672" s="1" t="s">
        <v>2612</v>
      </c>
      <c r="B672" s="1" t="s">
        <v>2613</v>
      </c>
      <c r="C672" s="3">
        <v>61.68</v>
      </c>
      <c r="D672" s="1" t="s">
        <v>83</v>
      </c>
      <c r="E672" s="2">
        <v>0.57599999999999996</v>
      </c>
      <c r="F672" s="2">
        <v>0.40799999999999997</v>
      </c>
      <c r="G672" s="2">
        <v>0.40799999999999997</v>
      </c>
      <c r="H672" s="2">
        <v>12</v>
      </c>
      <c r="I672" s="2">
        <v>12</v>
      </c>
      <c r="J672" s="2">
        <v>4</v>
      </c>
      <c r="K672" s="1" t="s">
        <v>2614</v>
      </c>
      <c r="L672" s="1" t="s">
        <v>95</v>
      </c>
      <c r="M672" s="1" t="s">
        <v>95</v>
      </c>
      <c r="N672" s="1" t="s">
        <v>95</v>
      </c>
      <c r="O672" s="1" t="s">
        <v>95</v>
      </c>
      <c r="P672" s="1" t="s">
        <v>177</v>
      </c>
      <c r="Q672" s="1" t="s">
        <v>2584</v>
      </c>
    </row>
    <row r="673" spans="1:17" x14ac:dyDescent="0.3">
      <c r="A673" s="1" t="s">
        <v>2615</v>
      </c>
      <c r="B673" s="1" t="s">
        <v>2616</v>
      </c>
      <c r="C673" s="3">
        <v>221.7</v>
      </c>
      <c r="D673" s="1" t="s">
        <v>83</v>
      </c>
      <c r="E673" s="2">
        <v>0.57599999999999996</v>
      </c>
      <c r="F673" s="2">
        <v>0.40799999999999997</v>
      </c>
      <c r="G673" s="2">
        <v>0.40799999999999997</v>
      </c>
      <c r="H673" s="2">
        <v>12</v>
      </c>
      <c r="I673" s="2">
        <v>12</v>
      </c>
      <c r="J673" s="2">
        <v>4</v>
      </c>
      <c r="K673" s="1" t="s">
        <v>2617</v>
      </c>
      <c r="L673" s="1" t="s">
        <v>95</v>
      </c>
      <c r="M673" s="1" t="s">
        <v>95</v>
      </c>
      <c r="N673" s="1" t="s">
        <v>95</v>
      </c>
      <c r="O673" s="1" t="s">
        <v>95</v>
      </c>
      <c r="P673" s="1" t="s">
        <v>177</v>
      </c>
      <c r="Q673" s="1" t="s">
        <v>2584</v>
      </c>
    </row>
    <row r="674" spans="1:17" x14ac:dyDescent="0.3">
      <c r="A674" s="1" t="s">
        <v>2618</v>
      </c>
      <c r="B674" s="1" t="s">
        <v>2619</v>
      </c>
      <c r="C674" s="3">
        <v>185.92</v>
      </c>
      <c r="D674" s="1" t="s">
        <v>83</v>
      </c>
      <c r="E674" s="2">
        <v>0.57599999999999996</v>
      </c>
      <c r="F674" s="2">
        <v>0.40799999999999997</v>
      </c>
      <c r="G674" s="2">
        <v>0.40799999999999997</v>
      </c>
      <c r="H674" s="2">
        <v>12</v>
      </c>
      <c r="I674" s="2">
        <v>12</v>
      </c>
      <c r="J674" s="2">
        <v>4</v>
      </c>
      <c r="K674" s="1" t="s">
        <v>2620</v>
      </c>
      <c r="L674" s="1" t="s">
        <v>95</v>
      </c>
      <c r="M674" s="1" t="s">
        <v>95</v>
      </c>
      <c r="N674" s="1" t="s">
        <v>95</v>
      </c>
      <c r="O674" s="1" t="s">
        <v>95</v>
      </c>
      <c r="P674" s="1" t="s">
        <v>177</v>
      </c>
      <c r="Q674" s="1" t="s">
        <v>2584</v>
      </c>
    </row>
    <row r="675" spans="1:17" x14ac:dyDescent="0.3">
      <c r="A675" s="1" t="s">
        <v>2621</v>
      </c>
      <c r="B675" s="1" t="s">
        <v>2622</v>
      </c>
      <c r="C675" s="3">
        <v>38.83</v>
      </c>
      <c r="D675" s="1" t="s">
        <v>83</v>
      </c>
      <c r="E675" s="2">
        <v>0.57599999999999996</v>
      </c>
      <c r="F675" s="2">
        <v>0.40799999999999997</v>
      </c>
      <c r="G675" s="2">
        <v>0.40799999999999997</v>
      </c>
      <c r="H675" s="2">
        <v>12</v>
      </c>
      <c r="I675" s="2">
        <v>12</v>
      </c>
      <c r="J675" s="2">
        <v>4</v>
      </c>
      <c r="K675" s="1" t="s">
        <v>2623</v>
      </c>
      <c r="L675" s="1" t="s">
        <v>95</v>
      </c>
      <c r="M675" s="1" t="s">
        <v>95</v>
      </c>
      <c r="N675" s="1" t="s">
        <v>95</v>
      </c>
      <c r="O675" s="1" t="s">
        <v>95</v>
      </c>
      <c r="P675" s="1" t="s">
        <v>177</v>
      </c>
      <c r="Q675" s="1" t="s">
        <v>2584</v>
      </c>
    </row>
    <row r="676" spans="1:17" x14ac:dyDescent="0.3">
      <c r="A676" s="1" t="s">
        <v>2624</v>
      </c>
      <c r="B676" s="1" t="s">
        <v>2625</v>
      </c>
      <c r="C676" s="3">
        <v>42.86</v>
      </c>
      <c r="D676" s="1" t="s">
        <v>83</v>
      </c>
      <c r="E676" s="2">
        <v>10.64</v>
      </c>
      <c r="F676" s="2">
        <v>0.84</v>
      </c>
      <c r="G676" s="2">
        <v>0.84</v>
      </c>
      <c r="H676" s="2">
        <v>35</v>
      </c>
      <c r="I676" s="2">
        <v>19</v>
      </c>
      <c r="J676" s="2">
        <v>16</v>
      </c>
      <c r="K676" s="1" t="s">
        <v>2626</v>
      </c>
      <c r="L676" s="1" t="s">
        <v>95</v>
      </c>
      <c r="M676" s="1" t="s">
        <v>95</v>
      </c>
      <c r="N676" s="1" t="s">
        <v>95</v>
      </c>
      <c r="O676" s="1" t="s">
        <v>95</v>
      </c>
      <c r="P676" s="1" t="s">
        <v>177</v>
      </c>
      <c r="Q676" s="1" t="s">
        <v>2481</v>
      </c>
    </row>
    <row r="677" spans="1:17" x14ac:dyDescent="0.3">
      <c r="A677" s="1" t="s">
        <v>2627</v>
      </c>
      <c r="B677" s="1" t="s">
        <v>2628</v>
      </c>
      <c r="C677" s="3">
        <v>118.13</v>
      </c>
      <c r="D677" s="1" t="s">
        <v>83</v>
      </c>
      <c r="E677" s="2">
        <v>7.56</v>
      </c>
      <c r="F677" s="2">
        <v>1.24</v>
      </c>
      <c r="G677" s="2">
        <v>1.24</v>
      </c>
      <c r="H677" s="2">
        <v>54</v>
      </c>
      <c r="I677" s="2">
        <v>28</v>
      </c>
      <c r="J677" s="2">
        <v>5</v>
      </c>
      <c r="K677" s="1" t="s">
        <v>2629</v>
      </c>
      <c r="L677" s="1" t="s">
        <v>95</v>
      </c>
      <c r="M677" s="1" t="s">
        <v>95</v>
      </c>
      <c r="N677" s="1" t="s">
        <v>95</v>
      </c>
      <c r="O677" s="1" t="s">
        <v>95</v>
      </c>
      <c r="P677" s="1" t="s">
        <v>177</v>
      </c>
      <c r="Q677" s="1" t="s">
        <v>2481</v>
      </c>
    </row>
    <row r="678" spans="1:17" x14ac:dyDescent="0.3">
      <c r="A678" s="1" t="s">
        <v>2630</v>
      </c>
      <c r="B678" s="1" t="s">
        <v>2631</v>
      </c>
      <c r="C678" s="3">
        <v>107.63</v>
      </c>
      <c r="D678" s="1" t="s">
        <v>83</v>
      </c>
      <c r="E678" s="2">
        <v>7.14</v>
      </c>
      <c r="F678" s="2">
        <v>3.6659999999999999</v>
      </c>
      <c r="G678" s="2">
        <v>3.6659999999999999</v>
      </c>
      <c r="H678" s="2">
        <v>42</v>
      </c>
      <c r="I678" s="2">
        <v>34</v>
      </c>
      <c r="J678" s="2">
        <v>5</v>
      </c>
      <c r="K678" s="1" t="s">
        <v>2632</v>
      </c>
      <c r="L678" s="1" t="s">
        <v>95</v>
      </c>
      <c r="M678" s="1" t="s">
        <v>95</v>
      </c>
      <c r="N678" s="1" t="s">
        <v>95</v>
      </c>
      <c r="O678" s="1" t="s">
        <v>95</v>
      </c>
      <c r="P678" s="1" t="s">
        <v>177</v>
      </c>
      <c r="Q678" s="1" t="s">
        <v>2481</v>
      </c>
    </row>
    <row r="679" spans="1:17" x14ac:dyDescent="0.3">
      <c r="A679" s="1" t="s">
        <v>2633</v>
      </c>
      <c r="B679" s="1" t="s">
        <v>2634</v>
      </c>
      <c r="C679" s="3">
        <v>170.06</v>
      </c>
      <c r="D679" s="1" t="s">
        <v>83</v>
      </c>
      <c r="E679" s="2">
        <v>7440</v>
      </c>
      <c r="F679" s="2">
        <v>1.66</v>
      </c>
      <c r="G679" s="2">
        <v>1.66</v>
      </c>
      <c r="H679" s="2">
        <v>48</v>
      </c>
      <c r="I679" s="2">
        <v>31</v>
      </c>
      <c r="J679" s="2">
        <v>5</v>
      </c>
      <c r="K679" s="1" t="s">
        <v>2635</v>
      </c>
      <c r="L679" s="1" t="s">
        <v>95</v>
      </c>
      <c r="M679" s="1" t="s">
        <v>95</v>
      </c>
      <c r="N679" s="1" t="s">
        <v>95</v>
      </c>
      <c r="O679" s="1" t="s">
        <v>95</v>
      </c>
      <c r="P679" s="1" t="s">
        <v>177</v>
      </c>
      <c r="Q679" s="1" t="s">
        <v>2481</v>
      </c>
    </row>
    <row r="680" spans="1:17" x14ac:dyDescent="0.3">
      <c r="A680" s="1" t="s">
        <v>2636</v>
      </c>
      <c r="B680" s="1" t="s">
        <v>2637</v>
      </c>
      <c r="C680" s="3">
        <v>177.15</v>
      </c>
      <c r="D680" s="1" t="s">
        <v>83</v>
      </c>
      <c r="E680" s="2">
        <v>0.36399999999999999</v>
      </c>
      <c r="F680" s="2">
        <v>0.14000000000000001</v>
      </c>
      <c r="G680" s="2">
        <v>0.14000000000000001</v>
      </c>
      <c r="H680" s="2">
        <v>14</v>
      </c>
      <c r="I680" s="2">
        <v>13</v>
      </c>
      <c r="J680" s="2">
        <v>2</v>
      </c>
      <c r="K680" s="1" t="s">
        <v>2638</v>
      </c>
      <c r="L680" s="1" t="s">
        <v>95</v>
      </c>
      <c r="M680" s="1" t="s">
        <v>95</v>
      </c>
      <c r="N680" s="1" t="s">
        <v>95</v>
      </c>
      <c r="O680" s="1" t="s">
        <v>95</v>
      </c>
      <c r="P680" s="1" t="s">
        <v>177</v>
      </c>
      <c r="Q680" s="1" t="s">
        <v>2461</v>
      </c>
    </row>
    <row r="681" spans="1:17" x14ac:dyDescent="0.3">
      <c r="A681" s="1" t="s">
        <v>2639</v>
      </c>
      <c r="B681" s="1" t="s">
        <v>2640</v>
      </c>
      <c r="C681" s="3">
        <v>155.41</v>
      </c>
      <c r="D681" s="1" t="s">
        <v>83</v>
      </c>
      <c r="E681" s="2">
        <v>0.36399999999999999</v>
      </c>
      <c r="F681" s="2">
        <v>0.14000000000000001</v>
      </c>
      <c r="G681" s="2">
        <v>0.14000000000000001</v>
      </c>
      <c r="H681" s="2">
        <v>14</v>
      </c>
      <c r="I681" s="2">
        <v>13</v>
      </c>
      <c r="J681" s="2">
        <v>2</v>
      </c>
      <c r="K681" s="1" t="s">
        <v>2641</v>
      </c>
      <c r="L681" s="1" t="s">
        <v>95</v>
      </c>
      <c r="M681" s="1" t="s">
        <v>95</v>
      </c>
      <c r="N681" s="1" t="s">
        <v>95</v>
      </c>
      <c r="O681" s="1" t="s">
        <v>95</v>
      </c>
      <c r="P681" s="1" t="s">
        <v>177</v>
      </c>
      <c r="Q681" s="1" t="s">
        <v>2461</v>
      </c>
    </row>
    <row r="682" spans="1:17" x14ac:dyDescent="0.3">
      <c r="A682" s="1" t="s">
        <v>2642</v>
      </c>
      <c r="B682" s="1" t="s">
        <v>2643</v>
      </c>
      <c r="C682" s="3">
        <v>115.09</v>
      </c>
      <c r="D682" s="1" t="s">
        <v>83</v>
      </c>
      <c r="E682" s="2">
        <v>7.1999999999999995E-2</v>
      </c>
      <c r="F682" s="2">
        <v>0.03</v>
      </c>
      <c r="G682" s="2">
        <v>0.03</v>
      </c>
      <c r="H682" s="2">
        <v>16</v>
      </c>
      <c r="I682" s="2">
        <v>9</v>
      </c>
      <c r="J682" s="2">
        <v>0.5</v>
      </c>
      <c r="K682" s="1" t="s">
        <v>2644</v>
      </c>
      <c r="L682" s="1" t="s">
        <v>95</v>
      </c>
      <c r="M682" s="1" t="s">
        <v>95</v>
      </c>
      <c r="N682" s="1" t="s">
        <v>95</v>
      </c>
      <c r="O682" s="1" t="s">
        <v>95</v>
      </c>
      <c r="P682" s="1" t="s">
        <v>89</v>
      </c>
      <c r="Q682" s="1" t="s">
        <v>2481</v>
      </c>
    </row>
    <row r="683" spans="1:17" x14ac:dyDescent="0.3">
      <c r="A683" s="1" t="s">
        <v>2645</v>
      </c>
      <c r="B683" s="1" t="s">
        <v>2646</v>
      </c>
      <c r="C683" s="3">
        <v>29.64</v>
      </c>
      <c r="D683" s="1" t="s">
        <v>83</v>
      </c>
      <c r="E683" s="2">
        <v>7.1999999999999995E-2</v>
      </c>
      <c r="F683" s="2">
        <v>0.2</v>
      </c>
      <c r="G683" s="2">
        <v>0.2</v>
      </c>
      <c r="H683" s="2">
        <v>16</v>
      </c>
      <c r="I683" s="2">
        <v>9</v>
      </c>
      <c r="J683" s="2">
        <v>0.5</v>
      </c>
      <c r="K683" s="1" t="s">
        <v>2647</v>
      </c>
      <c r="L683" s="1" t="s">
        <v>95</v>
      </c>
      <c r="M683" s="1" t="s">
        <v>95</v>
      </c>
      <c r="N683" s="1" t="s">
        <v>95</v>
      </c>
      <c r="O683" s="1" t="s">
        <v>95</v>
      </c>
      <c r="P683" s="1" t="s">
        <v>177</v>
      </c>
      <c r="Q683" s="1" t="s">
        <v>178</v>
      </c>
    </row>
    <row r="684" spans="1:17" x14ac:dyDescent="0.3">
      <c r="A684" s="1" t="s">
        <v>2648</v>
      </c>
      <c r="B684" s="1" t="s">
        <v>2649</v>
      </c>
      <c r="C684" s="3">
        <v>163.01</v>
      </c>
      <c r="D684" s="1" t="s">
        <v>83</v>
      </c>
      <c r="E684" s="2">
        <v>7.1999999999999995E-2</v>
      </c>
      <c r="F684" s="2">
        <v>0.03</v>
      </c>
      <c r="G684" s="2">
        <v>0.03</v>
      </c>
      <c r="H684" s="2">
        <v>16</v>
      </c>
      <c r="I684" s="2">
        <v>9</v>
      </c>
      <c r="J684" s="2">
        <v>0.5</v>
      </c>
      <c r="K684" s="1" t="s">
        <v>2650</v>
      </c>
      <c r="L684" s="1" t="s">
        <v>95</v>
      </c>
      <c r="M684" s="1" t="s">
        <v>95</v>
      </c>
      <c r="N684" s="1" t="s">
        <v>95</v>
      </c>
      <c r="O684" s="1" t="s">
        <v>95</v>
      </c>
      <c r="P684" s="1" t="s">
        <v>89</v>
      </c>
      <c r="Q684" s="1" t="s">
        <v>2358</v>
      </c>
    </row>
    <row r="685" spans="1:17" x14ac:dyDescent="0.3">
      <c r="A685" s="1" t="s">
        <v>2651</v>
      </c>
      <c r="B685" s="1" t="s">
        <v>2652</v>
      </c>
      <c r="C685" s="3">
        <v>134.86000000000001</v>
      </c>
      <c r="D685" s="1" t="s">
        <v>83</v>
      </c>
      <c r="E685" s="2">
        <v>3.3119999999999998</v>
      </c>
      <c r="F685" s="2">
        <v>0.161</v>
      </c>
      <c r="G685" s="2">
        <v>0.161</v>
      </c>
      <c r="H685" s="2">
        <v>9</v>
      </c>
      <c r="I685" s="2">
        <v>16</v>
      </c>
      <c r="J685" s="2">
        <v>23</v>
      </c>
      <c r="K685" s="1" t="s">
        <v>2653</v>
      </c>
      <c r="L685" s="1" t="s">
        <v>95</v>
      </c>
      <c r="M685" s="1" t="s">
        <v>95</v>
      </c>
      <c r="N685" s="1" t="s">
        <v>95</v>
      </c>
      <c r="O685" s="1" t="s">
        <v>95</v>
      </c>
      <c r="P685" s="1" t="s">
        <v>177</v>
      </c>
      <c r="Q685" s="1" t="s">
        <v>2358</v>
      </c>
    </row>
    <row r="686" spans="1:17" x14ac:dyDescent="0.3">
      <c r="A686" s="1" t="s">
        <v>2654</v>
      </c>
      <c r="B686" s="1" t="s">
        <v>2655</v>
      </c>
      <c r="C686" s="3">
        <v>36.590000000000003</v>
      </c>
      <c r="D686" s="1" t="s">
        <v>83</v>
      </c>
      <c r="E686" s="2">
        <v>0.51249999999999996</v>
      </c>
      <c r="F686" s="2">
        <v>0.54</v>
      </c>
      <c r="G686" s="2">
        <v>0.54</v>
      </c>
      <c r="H686" s="2">
        <v>41</v>
      </c>
      <c r="I686" s="2">
        <v>25</v>
      </c>
      <c r="J686" s="2">
        <v>0.5</v>
      </c>
      <c r="K686" s="1" t="s">
        <v>2656</v>
      </c>
      <c r="L686" s="1" t="s">
        <v>95</v>
      </c>
      <c r="M686" s="1" t="s">
        <v>95</v>
      </c>
      <c r="N686" s="1" t="s">
        <v>95</v>
      </c>
      <c r="O686" s="1" t="s">
        <v>95</v>
      </c>
      <c r="P686" s="1" t="s">
        <v>89</v>
      </c>
      <c r="Q686" s="1" t="s">
        <v>2358</v>
      </c>
    </row>
    <row r="687" spans="1:17" x14ac:dyDescent="0.3">
      <c r="A687" s="1" t="s">
        <v>2657</v>
      </c>
      <c r="B687" s="1" t="s">
        <v>2658</v>
      </c>
      <c r="C687" s="3">
        <v>131.71</v>
      </c>
      <c r="D687" s="1" t="s">
        <v>83</v>
      </c>
      <c r="E687" s="2">
        <v>7.1999999999999995E-2</v>
      </c>
      <c r="F687" s="2">
        <v>0.1</v>
      </c>
      <c r="G687" s="2">
        <v>0.1</v>
      </c>
      <c r="H687" s="2">
        <v>16</v>
      </c>
      <c r="I687" s="2">
        <v>9</v>
      </c>
      <c r="J687" s="2">
        <v>0.5</v>
      </c>
      <c r="K687" s="1" t="s">
        <v>2659</v>
      </c>
      <c r="L687" s="1" t="s">
        <v>95</v>
      </c>
      <c r="M687" s="1" t="s">
        <v>95</v>
      </c>
      <c r="N687" s="1" t="s">
        <v>95</v>
      </c>
      <c r="O687" s="1" t="s">
        <v>95</v>
      </c>
      <c r="P687" s="1" t="s">
        <v>177</v>
      </c>
      <c r="Q687" s="1" t="s">
        <v>2358</v>
      </c>
    </row>
    <row r="688" spans="1:17" x14ac:dyDescent="0.3">
      <c r="A688" s="1" t="s">
        <v>2660</v>
      </c>
      <c r="B688" s="1" t="s">
        <v>2661</v>
      </c>
      <c r="C688" s="3">
        <v>97.6</v>
      </c>
      <c r="D688" s="1" t="s">
        <v>83</v>
      </c>
      <c r="E688" s="2">
        <v>1.6199999999999999E-2</v>
      </c>
      <c r="F688" s="2">
        <v>0.01</v>
      </c>
      <c r="G688" s="2">
        <v>0.01</v>
      </c>
      <c r="H688" s="2">
        <v>18</v>
      </c>
      <c r="I688" s="2">
        <v>9</v>
      </c>
      <c r="J688" s="2">
        <v>0.1</v>
      </c>
      <c r="K688" s="1" t="s">
        <v>2662</v>
      </c>
      <c r="L688" s="1" t="s">
        <v>95</v>
      </c>
      <c r="M688" s="1" t="s">
        <v>95</v>
      </c>
      <c r="N688" s="1" t="s">
        <v>95</v>
      </c>
      <c r="O688" s="1" t="s">
        <v>95</v>
      </c>
      <c r="P688" s="1" t="s">
        <v>89</v>
      </c>
      <c r="Q688" s="1" t="s">
        <v>2358</v>
      </c>
    </row>
    <row r="689" spans="1:17" x14ac:dyDescent="0.3">
      <c r="A689" s="1" t="s">
        <v>2663</v>
      </c>
      <c r="B689" s="1" t="s">
        <v>2664</v>
      </c>
      <c r="C689" s="3">
        <v>113.8</v>
      </c>
      <c r="D689" s="1" t="s">
        <v>83</v>
      </c>
      <c r="E689" s="2">
        <v>0.14399999999999999</v>
      </c>
      <c r="F689" s="2">
        <v>0.1</v>
      </c>
      <c r="G689" s="2">
        <v>0.1</v>
      </c>
      <c r="H689" s="2">
        <v>16</v>
      </c>
      <c r="I689" s="2">
        <v>9</v>
      </c>
      <c r="J689" s="2">
        <v>1</v>
      </c>
      <c r="K689" s="1" t="s">
        <v>2665</v>
      </c>
      <c r="L689" s="1" t="s">
        <v>95</v>
      </c>
      <c r="M689" s="1" t="s">
        <v>95</v>
      </c>
      <c r="N689" s="1" t="s">
        <v>95</v>
      </c>
      <c r="O689" s="1" t="s">
        <v>95</v>
      </c>
      <c r="P689" s="1" t="s">
        <v>89</v>
      </c>
      <c r="Q689" s="1" t="s">
        <v>2358</v>
      </c>
    </row>
    <row r="690" spans="1:17" x14ac:dyDescent="0.3">
      <c r="A690" s="1" t="s">
        <v>2666</v>
      </c>
      <c r="B690" s="1" t="s">
        <v>2667</v>
      </c>
      <c r="C690" s="3">
        <v>107.68</v>
      </c>
      <c r="D690" s="1" t="s">
        <v>83</v>
      </c>
      <c r="E690" s="2">
        <v>0.14399999999999999</v>
      </c>
      <c r="F690" s="2">
        <v>0.1</v>
      </c>
      <c r="G690" s="2">
        <v>0.1</v>
      </c>
      <c r="H690" s="2">
        <v>16</v>
      </c>
      <c r="I690" s="2">
        <v>9</v>
      </c>
      <c r="J690" s="2">
        <v>1</v>
      </c>
      <c r="K690" s="1" t="s">
        <v>2668</v>
      </c>
      <c r="L690" s="1" t="s">
        <v>95</v>
      </c>
      <c r="M690" s="1" t="s">
        <v>95</v>
      </c>
      <c r="N690" s="1" t="s">
        <v>95</v>
      </c>
      <c r="O690" s="1" t="s">
        <v>95</v>
      </c>
      <c r="P690" s="1" t="s">
        <v>177</v>
      </c>
      <c r="Q690" s="1" t="s">
        <v>2358</v>
      </c>
    </row>
    <row r="691" spans="1:17" x14ac:dyDescent="0.3">
      <c r="A691" s="1" t="s">
        <v>2669</v>
      </c>
      <c r="B691" s="1" t="s">
        <v>2670</v>
      </c>
      <c r="C691" s="3">
        <v>89.9</v>
      </c>
      <c r="D691" s="1" t="s">
        <v>83</v>
      </c>
      <c r="E691" s="2">
        <v>0.14399999999999999</v>
      </c>
      <c r="F691" s="2">
        <v>0.23200000000000001</v>
      </c>
      <c r="G691" s="2">
        <v>0.23200000000000001</v>
      </c>
      <c r="H691" s="2">
        <v>16</v>
      </c>
      <c r="I691" s="2">
        <v>9</v>
      </c>
      <c r="J691" s="2">
        <v>1</v>
      </c>
      <c r="K691" s="1" t="s">
        <v>2671</v>
      </c>
      <c r="L691" s="1" t="s">
        <v>95</v>
      </c>
      <c r="M691" s="1" t="s">
        <v>95</v>
      </c>
      <c r="N691" s="1" t="s">
        <v>95</v>
      </c>
      <c r="O691" s="1" t="s">
        <v>95</v>
      </c>
      <c r="P691" s="1" t="s">
        <v>177</v>
      </c>
      <c r="Q691" s="1" t="s">
        <v>2358</v>
      </c>
    </row>
    <row r="692" spans="1:17" x14ac:dyDescent="0.3">
      <c r="A692" s="1" t="s">
        <v>2672</v>
      </c>
      <c r="B692" s="1" t="s">
        <v>2673</v>
      </c>
      <c r="C692" s="3">
        <v>182.57</v>
      </c>
      <c r="D692" s="1" t="s">
        <v>83</v>
      </c>
      <c r="E692" s="2">
        <v>18.009</v>
      </c>
      <c r="F692" s="2">
        <v>1.488</v>
      </c>
      <c r="G692" s="2">
        <v>1.488</v>
      </c>
      <c r="H692" s="2">
        <v>29</v>
      </c>
      <c r="I692" s="2">
        <v>27</v>
      </c>
      <c r="J692" s="2">
        <v>23</v>
      </c>
      <c r="K692" s="1" t="s">
        <v>2674</v>
      </c>
      <c r="L692" s="1" t="s">
        <v>2041</v>
      </c>
      <c r="M692" s="1" t="s">
        <v>2675</v>
      </c>
      <c r="N692" s="1" t="s">
        <v>1189</v>
      </c>
      <c r="O692" s="1" t="s">
        <v>2676</v>
      </c>
      <c r="P692" s="1" t="s">
        <v>89</v>
      </c>
      <c r="Q692" s="1" t="s">
        <v>90</v>
      </c>
    </row>
    <row r="693" spans="1:17" x14ac:dyDescent="0.3">
      <c r="A693" s="1" t="s">
        <v>2677</v>
      </c>
      <c r="B693" s="1" t="s">
        <v>2678</v>
      </c>
      <c r="C693" s="3">
        <v>124.4</v>
      </c>
      <c r="D693" s="1" t="s">
        <v>83</v>
      </c>
      <c r="E693" s="2">
        <v>46.2</v>
      </c>
      <c r="F693" s="2">
        <v>2.8959999999999999</v>
      </c>
      <c r="G693" s="2">
        <v>2.8959999999999999</v>
      </c>
      <c r="H693" s="2">
        <v>55</v>
      </c>
      <c r="I693" s="2">
        <v>40</v>
      </c>
      <c r="J693" s="2">
        <v>21</v>
      </c>
      <c r="K693" s="1" t="s">
        <v>2679</v>
      </c>
      <c r="L693" s="1" t="s">
        <v>2041</v>
      </c>
      <c r="M693" s="1" t="s">
        <v>2680</v>
      </c>
      <c r="N693" s="1" t="s">
        <v>95</v>
      </c>
      <c r="O693" s="1" t="s">
        <v>2681</v>
      </c>
      <c r="P693" s="1" t="s">
        <v>89</v>
      </c>
      <c r="Q693" s="1" t="s">
        <v>90</v>
      </c>
    </row>
    <row r="694" spans="1:17" x14ac:dyDescent="0.3">
      <c r="A694" s="1" t="s">
        <v>2682</v>
      </c>
      <c r="B694" s="1" t="s">
        <v>2683</v>
      </c>
      <c r="C694" s="3">
        <v>71.89</v>
      </c>
      <c r="D694" s="1" t="s">
        <v>83</v>
      </c>
      <c r="E694" s="2">
        <v>7.2</v>
      </c>
      <c r="F694" s="2">
        <v>1.6080000000000001</v>
      </c>
      <c r="G694" s="2">
        <v>1.6080000000000001</v>
      </c>
      <c r="H694" s="2">
        <v>25</v>
      </c>
      <c r="I694" s="2">
        <v>32</v>
      </c>
      <c r="J694" s="2">
        <v>9</v>
      </c>
      <c r="K694" s="1" t="s">
        <v>2684</v>
      </c>
      <c r="L694" s="1" t="s">
        <v>2041</v>
      </c>
      <c r="M694" s="1" t="s">
        <v>2685</v>
      </c>
      <c r="N694" s="1" t="s">
        <v>87</v>
      </c>
      <c r="O694" s="1" t="s">
        <v>2686</v>
      </c>
      <c r="P694" s="1" t="s">
        <v>89</v>
      </c>
      <c r="Q694" s="1" t="s">
        <v>90</v>
      </c>
    </row>
    <row r="695" spans="1:17" x14ac:dyDescent="0.3">
      <c r="A695" s="1" t="s">
        <v>2687</v>
      </c>
      <c r="B695" s="1" t="s">
        <v>2688</v>
      </c>
      <c r="C695" s="3">
        <v>51.23</v>
      </c>
      <c r="D695" s="1" t="s">
        <v>83</v>
      </c>
      <c r="E695" s="2">
        <v>7.2</v>
      </c>
      <c r="F695" s="2">
        <v>1.64</v>
      </c>
      <c r="G695" s="2">
        <v>1.64</v>
      </c>
      <c r="H695" s="2">
        <v>25</v>
      </c>
      <c r="I695" s="2">
        <v>32</v>
      </c>
      <c r="J695" s="2">
        <v>9</v>
      </c>
      <c r="K695" s="1" t="s">
        <v>2689</v>
      </c>
      <c r="L695" s="1" t="s">
        <v>2041</v>
      </c>
      <c r="M695" s="1" t="s">
        <v>2685</v>
      </c>
      <c r="N695" s="1" t="s">
        <v>87</v>
      </c>
      <c r="O695" s="1" t="s">
        <v>2690</v>
      </c>
      <c r="P695" s="1" t="s">
        <v>89</v>
      </c>
      <c r="Q695" s="1" t="s">
        <v>90</v>
      </c>
    </row>
    <row r="696" spans="1:17" x14ac:dyDescent="0.3">
      <c r="A696" s="1" t="s">
        <v>2691</v>
      </c>
      <c r="B696" s="1" t="s">
        <v>2692</v>
      </c>
      <c r="C696" s="3">
        <v>71</v>
      </c>
      <c r="D696" s="1" t="s">
        <v>83</v>
      </c>
      <c r="E696" s="2">
        <v>36.6</v>
      </c>
      <c r="F696" s="2">
        <v>2.5</v>
      </c>
      <c r="G696" s="2">
        <v>2.5</v>
      </c>
      <c r="H696" s="2">
        <v>61</v>
      </c>
      <c r="I696" s="2">
        <v>60</v>
      </c>
      <c r="J696" s="2">
        <v>10</v>
      </c>
      <c r="K696" s="1" t="s">
        <v>2693</v>
      </c>
      <c r="L696" s="1" t="s">
        <v>2041</v>
      </c>
      <c r="M696" s="1" t="s">
        <v>2694</v>
      </c>
      <c r="N696" s="1" t="s">
        <v>87</v>
      </c>
      <c r="O696" s="1" t="s">
        <v>1219</v>
      </c>
      <c r="P696" s="1" t="s">
        <v>89</v>
      </c>
      <c r="Q696" s="1" t="s">
        <v>90</v>
      </c>
    </row>
    <row r="697" spans="1:17" x14ac:dyDescent="0.3">
      <c r="A697" s="1" t="s">
        <v>2695</v>
      </c>
      <c r="B697" s="1" t="s">
        <v>2696</v>
      </c>
      <c r="C697" s="3">
        <v>72.760000000000005</v>
      </c>
      <c r="D697" s="1" t="s">
        <v>83</v>
      </c>
      <c r="E697" s="2">
        <v>18</v>
      </c>
      <c r="F697" s="2">
        <v>2.4500000000000002</v>
      </c>
      <c r="G697" s="2">
        <v>2.4500000000000002</v>
      </c>
      <c r="H697" s="2">
        <v>50</v>
      </c>
      <c r="I697" s="2">
        <v>40</v>
      </c>
      <c r="J697" s="2">
        <v>9</v>
      </c>
      <c r="K697" s="1" t="s">
        <v>2697</v>
      </c>
      <c r="L697" s="1" t="s">
        <v>2041</v>
      </c>
      <c r="M697" s="1" t="s">
        <v>2698</v>
      </c>
      <c r="N697" s="1" t="s">
        <v>87</v>
      </c>
      <c r="O697" s="1" t="s">
        <v>2699</v>
      </c>
      <c r="P697" s="1" t="s">
        <v>89</v>
      </c>
      <c r="Q697" s="1" t="s">
        <v>90</v>
      </c>
    </row>
    <row r="698" spans="1:17" x14ac:dyDescent="0.3">
      <c r="A698" s="1" t="s">
        <v>2700</v>
      </c>
      <c r="B698" s="1" t="s">
        <v>2701</v>
      </c>
      <c r="C698" s="3">
        <v>28.28</v>
      </c>
      <c r="D698" s="1" t="s">
        <v>83</v>
      </c>
      <c r="E698" s="2">
        <v>14.49</v>
      </c>
      <c r="F698" s="2">
        <v>3</v>
      </c>
      <c r="G698" s="2">
        <v>3</v>
      </c>
      <c r="H698" s="2">
        <v>45</v>
      </c>
      <c r="I698" s="2">
        <v>46</v>
      </c>
      <c r="J698" s="2">
        <v>7</v>
      </c>
      <c r="K698" s="1" t="s">
        <v>2702</v>
      </c>
      <c r="L698" s="1" t="s">
        <v>2041</v>
      </c>
      <c r="M698" s="1" t="s">
        <v>2703</v>
      </c>
      <c r="N698" s="1" t="s">
        <v>885</v>
      </c>
      <c r="O698" s="1" t="s">
        <v>2704</v>
      </c>
      <c r="P698" s="1" t="s">
        <v>89</v>
      </c>
      <c r="Q698" s="1" t="s">
        <v>90</v>
      </c>
    </row>
    <row r="699" spans="1:17" x14ac:dyDescent="0.3">
      <c r="A699" s="1" t="s">
        <v>2705</v>
      </c>
      <c r="B699" s="1" t="s">
        <v>2706</v>
      </c>
      <c r="C699" s="3">
        <v>51.2</v>
      </c>
      <c r="D699" s="1" t="s">
        <v>83</v>
      </c>
      <c r="E699" s="2">
        <v>29.64</v>
      </c>
      <c r="F699" s="2">
        <v>3</v>
      </c>
      <c r="G699" s="2">
        <v>3</v>
      </c>
      <c r="H699" s="2">
        <v>76</v>
      </c>
      <c r="I699" s="2">
        <v>30</v>
      </c>
      <c r="J699" s="2">
        <v>13</v>
      </c>
      <c r="K699" s="1" t="s">
        <v>2707</v>
      </c>
      <c r="L699" s="1" t="s">
        <v>2041</v>
      </c>
      <c r="M699" s="1" t="s">
        <v>2708</v>
      </c>
      <c r="N699" s="1" t="s">
        <v>87</v>
      </c>
      <c r="O699" s="1" t="s">
        <v>2709</v>
      </c>
      <c r="P699" s="1" t="s">
        <v>89</v>
      </c>
      <c r="Q699" s="1" t="s">
        <v>90</v>
      </c>
    </row>
    <row r="700" spans="1:17" x14ac:dyDescent="0.3">
      <c r="A700" s="1" t="s">
        <v>2710</v>
      </c>
      <c r="B700" s="1" t="s">
        <v>2711</v>
      </c>
      <c r="C700" s="3">
        <v>51.23</v>
      </c>
      <c r="D700" s="1" t="s">
        <v>83</v>
      </c>
      <c r="E700" s="2">
        <v>7.2</v>
      </c>
      <c r="F700" s="2">
        <v>3</v>
      </c>
      <c r="G700" s="2">
        <v>3</v>
      </c>
      <c r="H700" s="2">
        <v>25</v>
      </c>
      <c r="I700" s="2">
        <v>32</v>
      </c>
      <c r="J700" s="2">
        <v>9</v>
      </c>
      <c r="K700" s="1" t="s">
        <v>2712</v>
      </c>
      <c r="L700" s="1" t="s">
        <v>2041</v>
      </c>
      <c r="M700" s="1" t="s">
        <v>2708</v>
      </c>
      <c r="N700" s="1" t="s">
        <v>885</v>
      </c>
      <c r="O700" s="1" t="s">
        <v>2713</v>
      </c>
      <c r="P700" s="1" t="s">
        <v>89</v>
      </c>
      <c r="Q700" s="1" t="s">
        <v>90</v>
      </c>
    </row>
    <row r="701" spans="1:17" x14ac:dyDescent="0.3">
      <c r="A701" s="1" t="s">
        <v>2714</v>
      </c>
      <c r="B701" s="1" t="s">
        <v>2715</v>
      </c>
      <c r="C701" s="3">
        <v>44.54</v>
      </c>
      <c r="D701" s="1" t="s">
        <v>83</v>
      </c>
      <c r="E701" s="2">
        <v>14.625</v>
      </c>
      <c r="F701" s="2">
        <v>1.9</v>
      </c>
      <c r="G701" s="2">
        <v>1.9</v>
      </c>
      <c r="H701" s="2">
        <v>65</v>
      </c>
      <c r="I701" s="2">
        <v>25</v>
      </c>
      <c r="J701" s="2">
        <v>9</v>
      </c>
      <c r="K701" s="1" t="s">
        <v>2716</v>
      </c>
      <c r="L701" s="1" t="s">
        <v>2041</v>
      </c>
      <c r="M701" s="1" t="s">
        <v>2717</v>
      </c>
      <c r="N701" s="1" t="s">
        <v>885</v>
      </c>
      <c r="O701" s="1" t="s">
        <v>2718</v>
      </c>
      <c r="P701" s="1" t="s">
        <v>89</v>
      </c>
      <c r="Q701" s="1" t="s">
        <v>90</v>
      </c>
    </row>
    <row r="702" spans="1:17" x14ac:dyDescent="0.3">
      <c r="A702" s="1" t="s">
        <v>2719</v>
      </c>
      <c r="B702" s="1" t="s">
        <v>2720</v>
      </c>
      <c r="C702" s="3">
        <v>57.39</v>
      </c>
      <c r="D702" s="1" t="s">
        <v>83</v>
      </c>
      <c r="E702" s="2">
        <v>25.536000000000001</v>
      </c>
      <c r="F702" s="2">
        <v>2.3149999999999999</v>
      </c>
      <c r="G702" s="2">
        <v>2.3149999999999999</v>
      </c>
      <c r="H702" s="2">
        <v>76</v>
      </c>
      <c r="I702" s="2">
        <v>28</v>
      </c>
      <c r="J702" s="2">
        <v>12</v>
      </c>
      <c r="K702" s="1" t="s">
        <v>2721</v>
      </c>
      <c r="L702" s="1" t="s">
        <v>2041</v>
      </c>
      <c r="M702" s="1" t="s">
        <v>2717</v>
      </c>
      <c r="N702" s="1" t="s">
        <v>885</v>
      </c>
      <c r="O702" s="1" t="s">
        <v>2722</v>
      </c>
      <c r="P702" s="1" t="s">
        <v>89</v>
      </c>
      <c r="Q702" s="1" t="s">
        <v>90</v>
      </c>
    </row>
    <row r="703" spans="1:17" x14ac:dyDescent="0.3">
      <c r="A703" s="1" t="s">
        <v>2723</v>
      </c>
      <c r="B703" s="1" t="s">
        <v>2724</v>
      </c>
      <c r="C703" s="3">
        <v>108.72</v>
      </c>
      <c r="D703" s="1" t="s">
        <v>83</v>
      </c>
      <c r="E703" s="2">
        <v>5.04</v>
      </c>
      <c r="F703" s="2">
        <v>1.42</v>
      </c>
      <c r="G703" s="2">
        <v>1.42</v>
      </c>
      <c r="H703" s="2">
        <v>45</v>
      </c>
      <c r="I703" s="2">
        <v>16</v>
      </c>
      <c r="J703" s="2">
        <v>7</v>
      </c>
      <c r="K703" s="1" t="s">
        <v>2725</v>
      </c>
      <c r="L703" s="1" t="s">
        <v>2041</v>
      </c>
      <c r="M703" s="1" t="s">
        <v>2703</v>
      </c>
      <c r="N703" s="1" t="s">
        <v>885</v>
      </c>
      <c r="O703" s="1" t="s">
        <v>2726</v>
      </c>
      <c r="P703" s="1" t="s">
        <v>89</v>
      </c>
      <c r="Q703" s="1" t="s">
        <v>90</v>
      </c>
    </row>
    <row r="704" spans="1:17" x14ac:dyDescent="0.3">
      <c r="A704" s="1" t="s">
        <v>2727</v>
      </c>
      <c r="B704" s="1" t="s">
        <v>2728</v>
      </c>
      <c r="C704" s="3">
        <v>103.49</v>
      </c>
      <c r="D704" s="1" t="s">
        <v>83</v>
      </c>
      <c r="E704" s="2">
        <v>18</v>
      </c>
      <c r="F704" s="2">
        <v>2.5350000000000001</v>
      </c>
      <c r="G704" s="2">
        <v>2.5350000000000001</v>
      </c>
      <c r="H704" s="2">
        <v>50</v>
      </c>
      <c r="I704" s="2">
        <v>40</v>
      </c>
      <c r="J704" s="2">
        <v>9</v>
      </c>
      <c r="K704" s="1" t="s">
        <v>2729</v>
      </c>
      <c r="L704" s="1" t="s">
        <v>2041</v>
      </c>
      <c r="M704" s="1" t="s">
        <v>2042</v>
      </c>
      <c r="N704" s="1" t="s">
        <v>87</v>
      </c>
      <c r="O704" s="1" t="s">
        <v>2730</v>
      </c>
      <c r="P704" s="1" t="s">
        <v>89</v>
      </c>
      <c r="Q704" s="1" t="s">
        <v>90</v>
      </c>
    </row>
    <row r="705" spans="1:17" x14ac:dyDescent="0.3">
      <c r="A705" s="1" t="s">
        <v>2731</v>
      </c>
      <c r="B705" s="1" t="s">
        <v>2732</v>
      </c>
      <c r="C705" s="3">
        <v>124.4</v>
      </c>
      <c r="D705" s="1" t="s">
        <v>83</v>
      </c>
      <c r="E705" s="2">
        <v>25.536000000000001</v>
      </c>
      <c r="F705" s="2">
        <v>2.2000000000000002</v>
      </c>
      <c r="G705" s="2">
        <v>2.2000000000000002</v>
      </c>
      <c r="H705" s="2">
        <v>76</v>
      </c>
      <c r="I705" s="2">
        <v>28</v>
      </c>
      <c r="J705" s="2">
        <v>12</v>
      </c>
      <c r="K705" s="1" t="s">
        <v>2733</v>
      </c>
      <c r="L705" s="1" t="s">
        <v>2041</v>
      </c>
      <c r="M705" s="1" t="s">
        <v>2047</v>
      </c>
      <c r="N705" s="1" t="s">
        <v>287</v>
      </c>
      <c r="O705" s="1" t="s">
        <v>2734</v>
      </c>
      <c r="P705" s="1" t="s">
        <v>89</v>
      </c>
      <c r="Q705" s="1" t="s">
        <v>90</v>
      </c>
    </row>
    <row r="706" spans="1:17" x14ac:dyDescent="0.3">
      <c r="A706" s="1" t="s">
        <v>2735</v>
      </c>
      <c r="B706" s="1" t="s">
        <v>2736</v>
      </c>
      <c r="C706" s="3">
        <v>117.21</v>
      </c>
      <c r="D706" s="1" t="s">
        <v>83</v>
      </c>
      <c r="E706" s="2">
        <v>25.536000000000001</v>
      </c>
      <c r="F706" s="2">
        <v>2.3149999999999999</v>
      </c>
      <c r="G706" s="2">
        <v>2.3149999999999999</v>
      </c>
      <c r="H706" s="2">
        <v>76</v>
      </c>
      <c r="I706" s="2">
        <v>28</v>
      </c>
      <c r="J706" s="2">
        <v>12</v>
      </c>
      <c r="K706" s="1" t="s">
        <v>2737</v>
      </c>
      <c r="L706" s="1" t="s">
        <v>2041</v>
      </c>
      <c r="M706" s="1" t="s">
        <v>2047</v>
      </c>
      <c r="N706" s="1" t="s">
        <v>885</v>
      </c>
      <c r="O706" s="1" t="s">
        <v>2738</v>
      </c>
      <c r="P706" s="1" t="s">
        <v>89</v>
      </c>
      <c r="Q706" s="1" t="s">
        <v>90</v>
      </c>
    </row>
    <row r="707" spans="1:17" x14ac:dyDescent="0.3">
      <c r="A707" s="1" t="s">
        <v>2739</v>
      </c>
      <c r="B707" s="1" t="s">
        <v>2740</v>
      </c>
      <c r="C707" s="3">
        <v>184.09</v>
      </c>
      <c r="D707" s="1" t="s">
        <v>83</v>
      </c>
      <c r="E707" s="2">
        <v>7.2</v>
      </c>
      <c r="F707" s="2">
        <v>3</v>
      </c>
      <c r="G707" s="2">
        <v>3</v>
      </c>
      <c r="H707" s="2">
        <v>32</v>
      </c>
      <c r="I707" s="2">
        <v>25</v>
      </c>
      <c r="J707" s="2">
        <v>9</v>
      </c>
      <c r="K707" s="1" t="s">
        <v>2741</v>
      </c>
      <c r="L707" s="1" t="s">
        <v>2041</v>
      </c>
      <c r="M707" s="1" t="s">
        <v>2742</v>
      </c>
      <c r="N707" s="1" t="s">
        <v>87</v>
      </c>
      <c r="O707" s="1" t="s">
        <v>2743</v>
      </c>
      <c r="P707" s="1" t="s">
        <v>89</v>
      </c>
      <c r="Q707" s="1" t="s">
        <v>90</v>
      </c>
    </row>
    <row r="708" spans="1:17" x14ac:dyDescent="0.3">
      <c r="A708" s="1" t="s">
        <v>2744</v>
      </c>
      <c r="B708" s="1" t="s">
        <v>2745</v>
      </c>
      <c r="C708" s="3">
        <v>170.58</v>
      </c>
      <c r="D708" s="1" t="s">
        <v>83</v>
      </c>
      <c r="E708" s="2">
        <v>9.24</v>
      </c>
      <c r="F708" s="2">
        <v>1.5349999999999999</v>
      </c>
      <c r="G708" s="2">
        <v>1.5349999999999999</v>
      </c>
      <c r="H708" s="2">
        <v>35</v>
      </c>
      <c r="I708" s="2">
        <v>33</v>
      </c>
      <c r="J708" s="2">
        <v>8</v>
      </c>
      <c r="K708" s="1" t="s">
        <v>2746</v>
      </c>
      <c r="L708" s="1" t="s">
        <v>2041</v>
      </c>
      <c r="M708" s="1" t="s">
        <v>2747</v>
      </c>
      <c r="N708" s="1" t="s">
        <v>87</v>
      </c>
      <c r="O708" s="1" t="s">
        <v>2748</v>
      </c>
      <c r="P708" s="1" t="s">
        <v>89</v>
      </c>
      <c r="Q708" s="1" t="s">
        <v>90</v>
      </c>
    </row>
    <row r="709" spans="1:17" x14ac:dyDescent="0.3">
      <c r="A709" s="1" t="s">
        <v>2749</v>
      </c>
      <c r="B709" s="1" t="s">
        <v>2750</v>
      </c>
      <c r="C709" s="3">
        <v>95.13</v>
      </c>
      <c r="D709" s="1" t="s">
        <v>83</v>
      </c>
      <c r="E709" s="2">
        <v>18.009</v>
      </c>
      <c r="F709" s="2">
        <v>3</v>
      </c>
      <c r="G709" s="2">
        <v>3</v>
      </c>
      <c r="H709" s="2">
        <v>29</v>
      </c>
      <c r="I709" s="2">
        <v>27</v>
      </c>
      <c r="J709" s="2">
        <v>23</v>
      </c>
      <c r="K709" s="1" t="s">
        <v>2751</v>
      </c>
      <c r="L709" s="1" t="s">
        <v>2041</v>
      </c>
      <c r="M709" s="1" t="s">
        <v>2752</v>
      </c>
      <c r="N709" s="1" t="s">
        <v>87</v>
      </c>
      <c r="O709" s="1" t="s">
        <v>2753</v>
      </c>
      <c r="P709" s="1" t="s">
        <v>89</v>
      </c>
      <c r="Q709" s="1" t="s">
        <v>90</v>
      </c>
    </row>
    <row r="710" spans="1:17" x14ac:dyDescent="0.3">
      <c r="A710" s="1" t="s">
        <v>2754</v>
      </c>
      <c r="B710" s="1" t="s">
        <v>2755</v>
      </c>
      <c r="C710" s="3">
        <v>113.95</v>
      </c>
      <c r="D710" s="1" t="s">
        <v>83</v>
      </c>
      <c r="E710" s="2">
        <v>14.625</v>
      </c>
      <c r="F710" s="2">
        <v>2.4</v>
      </c>
      <c r="G710" s="2">
        <v>2.4</v>
      </c>
      <c r="H710" s="2">
        <v>65</v>
      </c>
      <c r="I710" s="2">
        <v>25</v>
      </c>
      <c r="J710" s="2">
        <v>9</v>
      </c>
      <c r="K710" s="1" t="s">
        <v>2756</v>
      </c>
      <c r="L710" s="1" t="s">
        <v>2041</v>
      </c>
      <c r="M710" s="1" t="s">
        <v>2757</v>
      </c>
      <c r="N710" s="1" t="s">
        <v>87</v>
      </c>
      <c r="O710" s="1" t="s">
        <v>2758</v>
      </c>
      <c r="P710" s="1" t="s">
        <v>89</v>
      </c>
      <c r="Q710" s="1" t="s">
        <v>90</v>
      </c>
    </row>
    <row r="711" spans="1:17" x14ac:dyDescent="0.3">
      <c r="A711" s="1" t="s">
        <v>2759</v>
      </c>
      <c r="B711" s="1" t="s">
        <v>2760</v>
      </c>
      <c r="C711" s="3">
        <v>45.86</v>
      </c>
      <c r="D711" s="1" t="s">
        <v>83</v>
      </c>
      <c r="E711" s="2">
        <v>9.24</v>
      </c>
      <c r="F711" s="2">
        <v>1.7450000000000001</v>
      </c>
      <c r="G711" s="2">
        <v>1.7450000000000001</v>
      </c>
      <c r="H711" s="2">
        <v>35</v>
      </c>
      <c r="I711" s="2">
        <v>33</v>
      </c>
      <c r="J711" s="2">
        <v>8</v>
      </c>
      <c r="K711" s="1" t="s">
        <v>2761</v>
      </c>
      <c r="L711" s="1" t="s">
        <v>2041</v>
      </c>
      <c r="M711" s="1" t="s">
        <v>2747</v>
      </c>
      <c r="N711" s="1" t="s">
        <v>87</v>
      </c>
      <c r="O711" s="1" t="s">
        <v>2762</v>
      </c>
      <c r="P711" s="1" t="s">
        <v>89</v>
      </c>
      <c r="Q711" s="1" t="s">
        <v>90</v>
      </c>
    </row>
    <row r="712" spans="1:17" x14ac:dyDescent="0.3">
      <c r="A712" s="1" t="s">
        <v>2763</v>
      </c>
      <c r="B712" s="1" t="s">
        <v>2764</v>
      </c>
      <c r="C712" s="3">
        <v>45.86</v>
      </c>
      <c r="D712" s="1" t="s">
        <v>83</v>
      </c>
      <c r="E712" s="2">
        <v>7.2</v>
      </c>
      <c r="F712" s="2">
        <v>1.53</v>
      </c>
      <c r="G712" s="2">
        <v>1.53</v>
      </c>
      <c r="H712" s="2">
        <v>32</v>
      </c>
      <c r="I712" s="2">
        <v>25</v>
      </c>
      <c r="J712" s="2">
        <v>9</v>
      </c>
      <c r="K712" s="1" t="s">
        <v>2765</v>
      </c>
      <c r="L712" s="1" t="s">
        <v>2041</v>
      </c>
      <c r="M712" s="1" t="s">
        <v>2766</v>
      </c>
      <c r="N712" s="1" t="s">
        <v>87</v>
      </c>
      <c r="O712" s="1" t="s">
        <v>2767</v>
      </c>
      <c r="P712" s="1" t="s">
        <v>89</v>
      </c>
      <c r="Q712" s="1" t="s">
        <v>90</v>
      </c>
    </row>
    <row r="713" spans="1:17" x14ac:dyDescent="0.3">
      <c r="A713" s="1" t="s">
        <v>2768</v>
      </c>
      <c r="B713" s="1" t="s">
        <v>2769</v>
      </c>
      <c r="C713" s="3">
        <v>103.49</v>
      </c>
      <c r="D713" s="1" t="s">
        <v>83</v>
      </c>
      <c r="E713" s="2">
        <v>26.448</v>
      </c>
      <c r="F713" s="2">
        <v>1.5</v>
      </c>
      <c r="G713" s="2">
        <v>1.5</v>
      </c>
      <c r="H713" s="2">
        <v>76</v>
      </c>
      <c r="I713" s="2">
        <v>29</v>
      </c>
      <c r="J713" s="2">
        <v>12</v>
      </c>
      <c r="K713" s="1" t="s">
        <v>2770</v>
      </c>
      <c r="L713" s="1" t="s">
        <v>2041</v>
      </c>
      <c r="M713" s="1" t="s">
        <v>2771</v>
      </c>
      <c r="N713" s="1" t="s">
        <v>107</v>
      </c>
      <c r="O713" s="1" t="s">
        <v>1877</v>
      </c>
      <c r="P713" s="1" t="s">
        <v>89</v>
      </c>
      <c r="Q713" s="1" t="s">
        <v>90</v>
      </c>
    </row>
    <row r="714" spans="1:17" x14ac:dyDescent="0.3">
      <c r="A714" s="1" t="s">
        <v>2772</v>
      </c>
      <c r="B714" s="1" t="s">
        <v>2773</v>
      </c>
      <c r="C714" s="3">
        <v>132.76</v>
      </c>
      <c r="D714" s="1" t="s">
        <v>83</v>
      </c>
      <c r="E714" s="2">
        <v>14.625</v>
      </c>
      <c r="F714" s="2">
        <v>3</v>
      </c>
      <c r="G714" s="2">
        <v>3</v>
      </c>
      <c r="H714" s="2">
        <v>65</v>
      </c>
      <c r="I714" s="2">
        <v>25</v>
      </c>
      <c r="J714" s="2">
        <v>9</v>
      </c>
      <c r="K714" s="1" t="s">
        <v>2774</v>
      </c>
      <c r="L714" s="1" t="s">
        <v>2041</v>
      </c>
      <c r="M714" s="1" t="s">
        <v>2771</v>
      </c>
      <c r="N714" s="1" t="s">
        <v>87</v>
      </c>
      <c r="O714" s="1" t="s">
        <v>108</v>
      </c>
      <c r="P714" s="1" t="s">
        <v>89</v>
      </c>
      <c r="Q714" s="1" t="s">
        <v>90</v>
      </c>
    </row>
    <row r="715" spans="1:17" x14ac:dyDescent="0.3">
      <c r="A715" s="1" t="s">
        <v>2775</v>
      </c>
      <c r="B715" s="1" t="s">
        <v>2736</v>
      </c>
      <c r="C715" s="3">
        <v>153.08000000000001</v>
      </c>
      <c r="D715" s="1" t="s">
        <v>83</v>
      </c>
      <c r="E715" s="2">
        <v>48.216000000000001</v>
      </c>
      <c r="F715" s="2">
        <v>3.1</v>
      </c>
      <c r="G715" s="2">
        <v>3.1</v>
      </c>
      <c r="H715" s="2">
        <v>56</v>
      </c>
      <c r="I715" s="2">
        <v>41</v>
      </c>
      <c r="J715" s="2">
        <v>21</v>
      </c>
      <c r="K715" s="1" t="s">
        <v>2776</v>
      </c>
      <c r="L715" s="1" t="s">
        <v>2041</v>
      </c>
      <c r="M715" s="1" t="s">
        <v>2401</v>
      </c>
      <c r="N715" s="1" t="s">
        <v>107</v>
      </c>
      <c r="O715" s="1" t="s">
        <v>2777</v>
      </c>
      <c r="P715" s="1" t="s">
        <v>89</v>
      </c>
      <c r="Q715" s="1" t="s">
        <v>90</v>
      </c>
    </row>
    <row r="716" spans="1:17" x14ac:dyDescent="0.3">
      <c r="A716" s="1" t="s">
        <v>2778</v>
      </c>
      <c r="B716" s="1" t="s">
        <v>2779</v>
      </c>
      <c r="C716" s="3">
        <v>72.13</v>
      </c>
      <c r="D716" s="1" t="s">
        <v>83</v>
      </c>
      <c r="E716" s="2">
        <v>32.4</v>
      </c>
      <c r="F716" s="2">
        <v>3.3</v>
      </c>
      <c r="G716" s="2">
        <v>3.3</v>
      </c>
      <c r="H716" s="2">
        <v>90</v>
      </c>
      <c r="I716" s="2">
        <v>24</v>
      </c>
      <c r="J716" s="2">
        <v>15</v>
      </c>
      <c r="K716" s="1" t="s">
        <v>2780</v>
      </c>
      <c r="L716" s="1" t="s">
        <v>2041</v>
      </c>
      <c r="M716" s="1" t="s">
        <v>2781</v>
      </c>
      <c r="N716" s="1" t="s">
        <v>87</v>
      </c>
      <c r="O716" s="1" t="s">
        <v>1377</v>
      </c>
      <c r="P716" s="1" t="s">
        <v>89</v>
      </c>
      <c r="Q716" s="1" t="s">
        <v>90</v>
      </c>
    </row>
    <row r="717" spans="1:17" x14ac:dyDescent="0.3">
      <c r="A717" s="1" t="s">
        <v>2782</v>
      </c>
      <c r="B717" s="1" t="s">
        <v>2783</v>
      </c>
      <c r="C717" s="3">
        <v>67.95</v>
      </c>
      <c r="D717" s="1" t="s">
        <v>83</v>
      </c>
      <c r="E717" s="2">
        <v>29.64</v>
      </c>
      <c r="F717" s="2">
        <v>3.65</v>
      </c>
      <c r="G717" s="2">
        <v>3.65</v>
      </c>
      <c r="H717" s="2">
        <v>76</v>
      </c>
      <c r="I717" s="2">
        <v>30</v>
      </c>
      <c r="J717" s="2">
        <v>13</v>
      </c>
      <c r="K717" s="1" t="s">
        <v>2784</v>
      </c>
      <c r="L717" s="1" t="s">
        <v>2041</v>
      </c>
      <c r="M717" s="1" t="s">
        <v>2785</v>
      </c>
      <c r="N717" s="1" t="s">
        <v>885</v>
      </c>
      <c r="O717" s="1" t="s">
        <v>2786</v>
      </c>
      <c r="P717" s="1" t="s">
        <v>89</v>
      </c>
      <c r="Q717" s="1" t="s">
        <v>90</v>
      </c>
    </row>
    <row r="718" spans="1:17" x14ac:dyDescent="0.3">
      <c r="A718" s="1" t="s">
        <v>2787</v>
      </c>
      <c r="B718" s="1" t="s">
        <v>2788</v>
      </c>
      <c r="C718" s="3">
        <v>20.34</v>
      </c>
      <c r="D718" s="1" t="s">
        <v>83</v>
      </c>
      <c r="E718" s="2">
        <v>26.448</v>
      </c>
      <c r="F718" s="2">
        <v>4.4000000000000004</v>
      </c>
      <c r="G718" s="2">
        <v>4.4000000000000004</v>
      </c>
      <c r="H718" s="2">
        <v>76</v>
      </c>
      <c r="I718" s="2">
        <v>29</v>
      </c>
      <c r="J718" s="2">
        <v>12</v>
      </c>
      <c r="K718" s="1" t="s">
        <v>2789</v>
      </c>
      <c r="L718" s="1" t="s">
        <v>2041</v>
      </c>
      <c r="M718" s="1" t="s">
        <v>2790</v>
      </c>
      <c r="N718" s="1" t="s">
        <v>107</v>
      </c>
      <c r="O718" s="1" t="s">
        <v>1877</v>
      </c>
      <c r="P718" s="1" t="s">
        <v>89</v>
      </c>
      <c r="Q718" s="1" t="s">
        <v>90</v>
      </c>
    </row>
    <row r="719" spans="1:17" x14ac:dyDescent="0.3">
      <c r="A719" s="1" t="s">
        <v>2791</v>
      </c>
      <c r="B719" s="1" t="s">
        <v>2792</v>
      </c>
      <c r="C719" s="3">
        <v>44.72</v>
      </c>
      <c r="D719" s="1" t="s">
        <v>83</v>
      </c>
      <c r="E719" s="2">
        <v>14.625</v>
      </c>
      <c r="F719" s="2">
        <v>3.3</v>
      </c>
      <c r="G719" s="2">
        <v>3.3</v>
      </c>
      <c r="H719" s="2">
        <v>65</v>
      </c>
      <c r="I719" s="2">
        <v>25</v>
      </c>
      <c r="J719" s="2">
        <v>9</v>
      </c>
      <c r="K719" s="1" t="s">
        <v>2793</v>
      </c>
      <c r="L719" s="1" t="s">
        <v>2041</v>
      </c>
      <c r="M719" s="1" t="s">
        <v>2790</v>
      </c>
      <c r="N719" s="1" t="s">
        <v>885</v>
      </c>
      <c r="O719" s="1" t="s">
        <v>288</v>
      </c>
      <c r="P719" s="1" t="s">
        <v>89</v>
      </c>
      <c r="Q719" s="1" t="s">
        <v>90</v>
      </c>
    </row>
    <row r="720" spans="1:17" x14ac:dyDescent="0.3">
      <c r="A720" s="1" t="s">
        <v>2794</v>
      </c>
      <c r="B720" s="1" t="s">
        <v>2795</v>
      </c>
      <c r="C720" s="3">
        <v>49.92</v>
      </c>
      <c r="D720" s="1" t="s">
        <v>83</v>
      </c>
      <c r="E720" s="2">
        <v>25.536000000000001</v>
      </c>
      <c r="F720" s="2">
        <v>4</v>
      </c>
      <c r="G720" s="2">
        <v>4</v>
      </c>
      <c r="H720" s="2">
        <v>76</v>
      </c>
      <c r="I720" s="2">
        <v>28</v>
      </c>
      <c r="J720" s="2">
        <v>12</v>
      </c>
      <c r="K720" s="1" t="s">
        <v>2796</v>
      </c>
      <c r="L720" s="1" t="s">
        <v>2041</v>
      </c>
      <c r="M720" s="1" t="s">
        <v>2785</v>
      </c>
      <c r="N720" s="1" t="s">
        <v>107</v>
      </c>
      <c r="O720" s="1" t="s">
        <v>2797</v>
      </c>
      <c r="P720" s="1" t="s">
        <v>89</v>
      </c>
      <c r="Q720" s="1" t="s">
        <v>90</v>
      </c>
    </row>
    <row r="721" spans="1:17" x14ac:dyDescent="0.3">
      <c r="A721" s="1" t="s">
        <v>2798</v>
      </c>
      <c r="B721" s="1" t="s">
        <v>2799</v>
      </c>
      <c r="C721" s="3">
        <v>21.47</v>
      </c>
      <c r="D721" s="1" t="s">
        <v>83</v>
      </c>
      <c r="E721" s="2">
        <v>13.26</v>
      </c>
      <c r="F721" s="2">
        <v>3.2</v>
      </c>
      <c r="G721" s="2">
        <v>3.2</v>
      </c>
      <c r="H721" s="2">
        <v>39</v>
      </c>
      <c r="I721" s="2">
        <v>34</v>
      </c>
      <c r="J721" s="2">
        <v>10</v>
      </c>
      <c r="K721" s="1" t="s">
        <v>2800</v>
      </c>
      <c r="L721" s="1" t="s">
        <v>2041</v>
      </c>
      <c r="M721" s="1" t="s">
        <v>2785</v>
      </c>
      <c r="N721" s="1" t="s">
        <v>287</v>
      </c>
      <c r="O721" s="1" t="s">
        <v>2801</v>
      </c>
      <c r="P721" s="1" t="s">
        <v>89</v>
      </c>
      <c r="Q721" s="1" t="s">
        <v>90</v>
      </c>
    </row>
    <row r="722" spans="1:17" x14ac:dyDescent="0.3">
      <c r="A722" s="1" t="s">
        <v>2802</v>
      </c>
      <c r="B722" s="1" t="s">
        <v>2803</v>
      </c>
      <c r="C722" s="3">
        <v>6</v>
      </c>
      <c r="D722" s="1" t="s">
        <v>83</v>
      </c>
      <c r="E722" s="2">
        <v>25.536000000000001</v>
      </c>
      <c r="F722" s="2">
        <v>3.7</v>
      </c>
      <c r="G722" s="2">
        <v>3.7</v>
      </c>
      <c r="H722" s="2">
        <v>76</v>
      </c>
      <c r="I722" s="2">
        <v>28</v>
      </c>
      <c r="J722" s="2">
        <v>12</v>
      </c>
      <c r="K722" s="1" t="s">
        <v>2804</v>
      </c>
      <c r="L722" s="1" t="s">
        <v>2041</v>
      </c>
      <c r="M722" s="1" t="s">
        <v>2785</v>
      </c>
      <c r="N722" s="1" t="s">
        <v>885</v>
      </c>
      <c r="O722" s="1" t="s">
        <v>2805</v>
      </c>
      <c r="P722" s="1" t="s">
        <v>89</v>
      </c>
      <c r="Q722" s="1" t="s">
        <v>90</v>
      </c>
    </row>
    <row r="723" spans="1:17" x14ac:dyDescent="0.3">
      <c r="A723" s="1" t="s">
        <v>2806</v>
      </c>
      <c r="B723" s="1" t="s">
        <v>2807</v>
      </c>
      <c r="C723" s="3">
        <v>99.99</v>
      </c>
      <c r="D723" s="1" t="s">
        <v>83</v>
      </c>
      <c r="E723" s="2">
        <v>25.536000000000001</v>
      </c>
      <c r="F723" s="2">
        <v>3.6</v>
      </c>
      <c r="G723" s="2">
        <v>3.6</v>
      </c>
      <c r="H723" s="2">
        <v>76</v>
      </c>
      <c r="I723" s="2">
        <v>28</v>
      </c>
      <c r="J723" s="2">
        <v>12</v>
      </c>
      <c r="K723" s="1" t="s">
        <v>2808</v>
      </c>
      <c r="L723" s="1" t="s">
        <v>2041</v>
      </c>
      <c r="M723" s="1" t="s">
        <v>2056</v>
      </c>
      <c r="N723" s="1" t="s">
        <v>981</v>
      </c>
      <c r="O723" s="1" t="s">
        <v>2734</v>
      </c>
      <c r="P723" s="1" t="s">
        <v>89</v>
      </c>
      <c r="Q723" s="1" t="s">
        <v>90</v>
      </c>
    </row>
    <row r="724" spans="1:17" x14ac:dyDescent="0.3">
      <c r="A724" s="1" t="s">
        <v>2809</v>
      </c>
      <c r="B724" s="1" t="s">
        <v>2810</v>
      </c>
      <c r="C724" s="3">
        <v>40.56</v>
      </c>
      <c r="D724" s="1" t="s">
        <v>83</v>
      </c>
      <c r="E724" s="2">
        <v>14.625</v>
      </c>
      <c r="F724" s="2">
        <v>2.52</v>
      </c>
      <c r="G724" s="2">
        <v>2.52</v>
      </c>
      <c r="H724" s="2">
        <v>65</v>
      </c>
      <c r="I724" s="2">
        <v>25</v>
      </c>
      <c r="J724" s="2">
        <v>9</v>
      </c>
      <c r="K724" s="1" t="s">
        <v>2811</v>
      </c>
      <c r="L724" s="1" t="s">
        <v>2041</v>
      </c>
      <c r="M724" s="1" t="s">
        <v>2056</v>
      </c>
      <c r="N724" s="1" t="s">
        <v>885</v>
      </c>
      <c r="O724" s="1" t="s">
        <v>2812</v>
      </c>
      <c r="P724" s="1" t="s">
        <v>89</v>
      </c>
      <c r="Q724" s="1" t="s">
        <v>90</v>
      </c>
    </row>
    <row r="725" spans="1:17" x14ac:dyDescent="0.3">
      <c r="A725" s="1" t="s">
        <v>2813</v>
      </c>
      <c r="B725" s="1" t="s">
        <v>2814</v>
      </c>
      <c r="C725" s="3">
        <v>103.49</v>
      </c>
      <c r="D725" s="1" t="s">
        <v>83</v>
      </c>
      <c r="E725" s="2">
        <v>14.625</v>
      </c>
      <c r="F725" s="2">
        <v>3.5</v>
      </c>
      <c r="G725" s="2">
        <v>3.5</v>
      </c>
      <c r="H725" s="2">
        <v>65</v>
      </c>
      <c r="I725" s="2">
        <v>25</v>
      </c>
      <c r="J725" s="2">
        <v>9</v>
      </c>
      <c r="K725" s="1" t="s">
        <v>2815</v>
      </c>
      <c r="L725" s="1" t="s">
        <v>2041</v>
      </c>
      <c r="M725" s="1" t="s">
        <v>2406</v>
      </c>
      <c r="N725" s="1" t="s">
        <v>107</v>
      </c>
      <c r="O725" s="1" t="s">
        <v>2816</v>
      </c>
      <c r="P725" s="1" t="s">
        <v>89</v>
      </c>
      <c r="Q725" s="1" t="s">
        <v>90</v>
      </c>
    </row>
    <row r="726" spans="1:17" x14ac:dyDescent="0.3">
      <c r="A726" s="1" t="s">
        <v>2817</v>
      </c>
      <c r="B726" s="1" t="s">
        <v>2818</v>
      </c>
      <c r="C726" s="3">
        <v>105.04</v>
      </c>
      <c r="D726" s="1" t="s">
        <v>83</v>
      </c>
      <c r="E726" s="2">
        <v>14.625</v>
      </c>
      <c r="F726" s="2">
        <v>2.1</v>
      </c>
      <c r="G726" s="2">
        <v>2.1</v>
      </c>
      <c r="H726" s="2">
        <v>65</v>
      </c>
      <c r="I726" s="2">
        <v>25</v>
      </c>
      <c r="J726" s="2">
        <v>9</v>
      </c>
      <c r="K726" s="1" t="s">
        <v>2819</v>
      </c>
      <c r="L726" s="1" t="s">
        <v>2041</v>
      </c>
      <c r="M726" s="1" t="s">
        <v>2406</v>
      </c>
      <c r="N726" s="1" t="s">
        <v>885</v>
      </c>
      <c r="O726" s="1" t="s">
        <v>2820</v>
      </c>
      <c r="P726" s="1" t="s">
        <v>89</v>
      </c>
      <c r="Q726" s="1" t="s">
        <v>90</v>
      </c>
    </row>
    <row r="727" spans="1:17" x14ac:dyDescent="0.3">
      <c r="A727" s="1" t="s">
        <v>2821</v>
      </c>
      <c r="B727" s="1" t="s">
        <v>2822</v>
      </c>
      <c r="C727" s="3">
        <v>34.979999999999997</v>
      </c>
      <c r="D727" s="1" t="s">
        <v>83</v>
      </c>
      <c r="E727" s="2">
        <v>42</v>
      </c>
      <c r="F727" s="2">
        <v>3.46</v>
      </c>
      <c r="G727" s="2">
        <v>3.46</v>
      </c>
      <c r="H727" s="2">
        <v>70</v>
      </c>
      <c r="I727" s="2">
        <v>40</v>
      </c>
      <c r="J727" s="2">
        <v>15</v>
      </c>
      <c r="K727" s="1" t="s">
        <v>2823</v>
      </c>
      <c r="L727" s="1" t="s">
        <v>2041</v>
      </c>
      <c r="M727" s="1" t="s">
        <v>2056</v>
      </c>
      <c r="N727" s="1" t="s">
        <v>107</v>
      </c>
      <c r="O727" s="1" t="s">
        <v>146</v>
      </c>
      <c r="P727" s="1" t="s">
        <v>89</v>
      </c>
      <c r="Q727" s="1" t="s">
        <v>90</v>
      </c>
    </row>
    <row r="728" spans="1:17" x14ac:dyDescent="0.3">
      <c r="A728" s="1" t="s">
        <v>2824</v>
      </c>
      <c r="B728" s="1" t="s">
        <v>2825</v>
      </c>
      <c r="C728" s="3">
        <v>93.57</v>
      </c>
      <c r="D728" s="1" t="s">
        <v>83</v>
      </c>
      <c r="E728" s="2">
        <v>26.448</v>
      </c>
      <c r="F728" s="2">
        <v>3</v>
      </c>
      <c r="G728" s="2">
        <v>3</v>
      </c>
      <c r="H728" s="2">
        <v>76</v>
      </c>
      <c r="I728" s="2">
        <v>29</v>
      </c>
      <c r="J728" s="2">
        <v>12</v>
      </c>
      <c r="K728" s="1" t="s">
        <v>2826</v>
      </c>
      <c r="L728" s="1" t="s">
        <v>2041</v>
      </c>
      <c r="M728" s="1" t="s">
        <v>2056</v>
      </c>
      <c r="N728" s="1" t="s">
        <v>287</v>
      </c>
      <c r="O728" s="1" t="s">
        <v>2827</v>
      </c>
      <c r="P728" s="1" t="s">
        <v>89</v>
      </c>
      <c r="Q728" s="1" t="s">
        <v>90</v>
      </c>
    </row>
    <row r="729" spans="1:17" x14ac:dyDescent="0.3">
      <c r="A729" s="1" t="s">
        <v>2828</v>
      </c>
      <c r="B729" s="1" t="s">
        <v>2829</v>
      </c>
      <c r="C729" s="3">
        <v>30.95</v>
      </c>
      <c r="D729" s="1" t="s">
        <v>83</v>
      </c>
      <c r="E729" s="2">
        <v>14.625</v>
      </c>
      <c r="F729" s="2">
        <v>3.24</v>
      </c>
      <c r="G729" s="2">
        <v>3.24</v>
      </c>
      <c r="H729" s="2">
        <v>65</v>
      </c>
      <c r="I729" s="2">
        <v>25</v>
      </c>
      <c r="J729" s="2">
        <v>9</v>
      </c>
      <c r="K729" s="1" t="s">
        <v>2830</v>
      </c>
      <c r="L729" s="1" t="s">
        <v>2041</v>
      </c>
      <c r="M729" s="1" t="s">
        <v>2831</v>
      </c>
      <c r="N729" s="1" t="s">
        <v>885</v>
      </c>
      <c r="O729" s="1" t="s">
        <v>102</v>
      </c>
      <c r="P729" s="1" t="s">
        <v>89</v>
      </c>
      <c r="Q729" s="1" t="s">
        <v>90</v>
      </c>
    </row>
    <row r="730" spans="1:17" x14ac:dyDescent="0.3">
      <c r="A730" s="1" t="s">
        <v>2832</v>
      </c>
      <c r="B730" s="1" t="s">
        <v>2833</v>
      </c>
      <c r="C730" s="3">
        <v>30.95</v>
      </c>
      <c r="D730" s="1" t="s">
        <v>83</v>
      </c>
      <c r="E730" s="2">
        <v>40.950000000000003</v>
      </c>
      <c r="F730" s="2">
        <v>4</v>
      </c>
      <c r="G730" s="2">
        <v>4</v>
      </c>
      <c r="H730" s="2">
        <v>70</v>
      </c>
      <c r="I730" s="2">
        <v>39</v>
      </c>
      <c r="J730" s="2">
        <v>15</v>
      </c>
      <c r="K730" s="1" t="s">
        <v>2834</v>
      </c>
      <c r="L730" s="1" t="s">
        <v>2041</v>
      </c>
      <c r="M730" s="1" t="s">
        <v>2831</v>
      </c>
      <c r="N730" s="1" t="s">
        <v>107</v>
      </c>
      <c r="O730" s="1" t="s">
        <v>167</v>
      </c>
      <c r="P730" s="1" t="s">
        <v>89</v>
      </c>
      <c r="Q730" s="1" t="s">
        <v>90</v>
      </c>
    </row>
    <row r="731" spans="1:17" x14ac:dyDescent="0.3">
      <c r="A731" s="1" t="s">
        <v>2835</v>
      </c>
      <c r="B731" s="1" t="s">
        <v>2836</v>
      </c>
      <c r="C731" s="3">
        <v>49.92</v>
      </c>
      <c r="D731" s="1" t="s">
        <v>83</v>
      </c>
      <c r="E731" s="2">
        <v>18</v>
      </c>
      <c r="F731" s="2">
        <v>1.9750000000000001</v>
      </c>
      <c r="G731" s="2">
        <v>1.9750000000000001</v>
      </c>
      <c r="H731" s="2">
        <v>50</v>
      </c>
      <c r="I731" s="2">
        <v>40</v>
      </c>
      <c r="J731" s="2">
        <v>9</v>
      </c>
      <c r="K731" s="1" t="s">
        <v>2837</v>
      </c>
      <c r="L731" s="1" t="s">
        <v>2041</v>
      </c>
      <c r="M731" s="1" t="s">
        <v>2838</v>
      </c>
      <c r="N731" s="1" t="s">
        <v>1189</v>
      </c>
      <c r="O731" s="1" t="s">
        <v>2839</v>
      </c>
      <c r="P731" s="1" t="s">
        <v>89</v>
      </c>
      <c r="Q731" s="1" t="s">
        <v>90</v>
      </c>
    </row>
    <row r="732" spans="1:17" x14ac:dyDescent="0.3">
      <c r="A732" s="1" t="s">
        <v>2840</v>
      </c>
      <c r="B732" s="1" t="s">
        <v>2841</v>
      </c>
      <c r="C732" s="3">
        <v>49.92</v>
      </c>
      <c r="D732" s="1" t="s">
        <v>83</v>
      </c>
      <c r="E732" s="2">
        <v>14.9175</v>
      </c>
      <c r="F732" s="2">
        <v>3.1</v>
      </c>
      <c r="G732" s="2">
        <v>3.1</v>
      </c>
      <c r="H732" s="2">
        <v>65</v>
      </c>
      <c r="I732" s="2">
        <v>25.5</v>
      </c>
      <c r="J732" s="2">
        <v>9</v>
      </c>
      <c r="K732" s="1" t="s">
        <v>2842</v>
      </c>
      <c r="L732" s="1" t="s">
        <v>2041</v>
      </c>
      <c r="M732" s="1" t="s">
        <v>2843</v>
      </c>
      <c r="N732" s="1" t="s">
        <v>107</v>
      </c>
      <c r="O732" s="1" t="s">
        <v>102</v>
      </c>
      <c r="P732" s="1" t="s">
        <v>89</v>
      </c>
      <c r="Q732" s="1" t="s">
        <v>90</v>
      </c>
    </row>
    <row r="733" spans="1:17" x14ac:dyDescent="0.3">
      <c r="A733" s="1" t="s">
        <v>2844</v>
      </c>
      <c r="B733" s="1" t="s">
        <v>2845</v>
      </c>
      <c r="C733" s="3">
        <v>49.92</v>
      </c>
      <c r="D733" s="1" t="s">
        <v>83</v>
      </c>
      <c r="E733" s="2">
        <v>27.731300000000001</v>
      </c>
      <c r="F733" s="2">
        <v>4.0999999999999996</v>
      </c>
      <c r="G733" s="2">
        <v>4.0999999999999996</v>
      </c>
      <c r="H733" s="2">
        <v>76.5</v>
      </c>
      <c r="I733" s="2">
        <v>29</v>
      </c>
      <c r="J733" s="2">
        <v>12.5</v>
      </c>
      <c r="K733" s="1" t="s">
        <v>2846</v>
      </c>
      <c r="L733" s="1" t="s">
        <v>2041</v>
      </c>
      <c r="M733" s="1" t="s">
        <v>2843</v>
      </c>
      <c r="N733" s="1" t="s">
        <v>87</v>
      </c>
      <c r="O733" s="1" t="s">
        <v>102</v>
      </c>
      <c r="P733" s="1" t="s">
        <v>89</v>
      </c>
      <c r="Q733" s="1" t="s">
        <v>90</v>
      </c>
    </row>
    <row r="734" spans="1:17" x14ac:dyDescent="0.3">
      <c r="A734" s="1" t="s">
        <v>2847</v>
      </c>
      <c r="B734" s="1" t="s">
        <v>2848</v>
      </c>
      <c r="C734" s="3">
        <v>32.24</v>
      </c>
      <c r="D734" s="1" t="s">
        <v>83</v>
      </c>
      <c r="E734" s="2">
        <v>36.6</v>
      </c>
      <c r="F734" s="2">
        <v>2.9</v>
      </c>
      <c r="G734" s="2">
        <v>2.9</v>
      </c>
      <c r="H734" s="2">
        <v>61</v>
      </c>
      <c r="I734" s="2">
        <v>60</v>
      </c>
      <c r="J734" s="2">
        <v>10</v>
      </c>
      <c r="K734" s="1" t="s">
        <v>2849</v>
      </c>
      <c r="L734" s="1" t="s">
        <v>2041</v>
      </c>
      <c r="M734" s="1" t="s">
        <v>2850</v>
      </c>
      <c r="N734" s="1" t="s">
        <v>87</v>
      </c>
      <c r="O734" s="1" t="s">
        <v>2851</v>
      </c>
      <c r="P734" s="1" t="s">
        <v>89</v>
      </c>
      <c r="Q734" s="1" t="s">
        <v>90</v>
      </c>
    </row>
    <row r="735" spans="1:17" x14ac:dyDescent="0.3">
      <c r="A735" s="1" t="s">
        <v>2852</v>
      </c>
      <c r="B735" s="1" t="s">
        <v>2853</v>
      </c>
      <c r="C735" s="3">
        <v>26</v>
      </c>
      <c r="D735" s="1" t="s">
        <v>83</v>
      </c>
      <c r="E735" s="2">
        <v>13.26</v>
      </c>
      <c r="F735" s="2">
        <v>2.36</v>
      </c>
      <c r="G735" s="2">
        <v>2.36</v>
      </c>
      <c r="H735" s="2">
        <v>39</v>
      </c>
      <c r="I735" s="2">
        <v>34</v>
      </c>
      <c r="J735" s="2">
        <v>10</v>
      </c>
      <c r="K735" s="1" t="s">
        <v>2854</v>
      </c>
      <c r="L735" s="1" t="s">
        <v>2041</v>
      </c>
      <c r="M735" s="1" t="s">
        <v>2855</v>
      </c>
      <c r="N735" s="1" t="s">
        <v>95</v>
      </c>
      <c r="O735" s="1" t="s">
        <v>2856</v>
      </c>
      <c r="P735" s="1" t="s">
        <v>89</v>
      </c>
      <c r="Q735" s="1" t="s">
        <v>90</v>
      </c>
    </row>
    <row r="736" spans="1:17" x14ac:dyDescent="0.3">
      <c r="A736" s="1" t="s">
        <v>2857</v>
      </c>
      <c r="B736" s="1" t="s">
        <v>2858</v>
      </c>
      <c r="C736" s="3">
        <v>26</v>
      </c>
      <c r="D736" s="1" t="s">
        <v>83</v>
      </c>
      <c r="E736" s="2">
        <v>9.24</v>
      </c>
      <c r="F736" s="2">
        <v>1.8</v>
      </c>
      <c r="G736" s="2">
        <v>1.8</v>
      </c>
      <c r="H736" s="2">
        <v>35</v>
      </c>
      <c r="I736" s="2">
        <v>33</v>
      </c>
      <c r="J736" s="2">
        <v>8</v>
      </c>
      <c r="K736" s="1" t="s">
        <v>2859</v>
      </c>
      <c r="L736" s="1" t="s">
        <v>2041</v>
      </c>
      <c r="M736" s="1" t="s">
        <v>2860</v>
      </c>
      <c r="N736" s="1" t="s">
        <v>1189</v>
      </c>
      <c r="O736" s="1" t="s">
        <v>2861</v>
      </c>
      <c r="P736" s="1" t="s">
        <v>89</v>
      </c>
      <c r="Q736" s="1" t="s">
        <v>90</v>
      </c>
    </row>
    <row r="737" spans="1:17" x14ac:dyDescent="0.3">
      <c r="A737" s="1" t="s">
        <v>2862</v>
      </c>
      <c r="B737" s="1" t="s">
        <v>2863</v>
      </c>
      <c r="C737" s="3">
        <v>27.9</v>
      </c>
      <c r="D737" s="1" t="s">
        <v>83</v>
      </c>
      <c r="E737" s="2">
        <v>5.04</v>
      </c>
      <c r="F737" s="2">
        <v>3</v>
      </c>
      <c r="G737" s="2">
        <v>3</v>
      </c>
      <c r="H737" s="2">
        <v>45</v>
      </c>
      <c r="I737" s="2">
        <v>16</v>
      </c>
      <c r="J737" s="2">
        <v>7</v>
      </c>
      <c r="K737" s="1" t="s">
        <v>2864</v>
      </c>
      <c r="L737" s="1" t="s">
        <v>2041</v>
      </c>
      <c r="M737" s="1" t="s">
        <v>2865</v>
      </c>
      <c r="N737" s="1" t="s">
        <v>885</v>
      </c>
      <c r="O737" s="1" t="s">
        <v>2866</v>
      </c>
      <c r="P737" s="1" t="s">
        <v>89</v>
      </c>
      <c r="Q737" s="1" t="s">
        <v>90</v>
      </c>
    </row>
    <row r="738" spans="1:17" x14ac:dyDescent="0.3">
      <c r="A738" s="1" t="s">
        <v>2867</v>
      </c>
      <c r="B738" s="1" t="s">
        <v>2868</v>
      </c>
      <c r="C738" s="3">
        <v>47.9</v>
      </c>
      <c r="D738" s="1" t="s">
        <v>83</v>
      </c>
      <c r="E738" s="2">
        <v>18</v>
      </c>
      <c r="F738" s="2">
        <v>2.25</v>
      </c>
      <c r="G738" s="2">
        <v>2.25</v>
      </c>
      <c r="H738" s="2">
        <v>50</v>
      </c>
      <c r="I738" s="2">
        <v>40</v>
      </c>
      <c r="J738" s="2">
        <v>9</v>
      </c>
      <c r="K738" s="1" t="s">
        <v>2869</v>
      </c>
      <c r="L738" s="1" t="s">
        <v>2041</v>
      </c>
      <c r="M738" s="1" t="s">
        <v>2070</v>
      </c>
      <c r="N738" s="1" t="s">
        <v>87</v>
      </c>
      <c r="O738" s="1" t="s">
        <v>2870</v>
      </c>
      <c r="P738" s="1" t="s">
        <v>89</v>
      </c>
      <c r="Q738" s="1" t="s">
        <v>90</v>
      </c>
    </row>
    <row r="739" spans="1:17" x14ac:dyDescent="0.3">
      <c r="A739" s="1" t="s">
        <v>10</v>
      </c>
      <c r="B739" s="1" t="s">
        <v>2871</v>
      </c>
      <c r="C739" s="3">
        <v>75</v>
      </c>
      <c r="D739" s="1" t="s">
        <v>83</v>
      </c>
      <c r="E739" s="2">
        <v>25.536000000000001</v>
      </c>
      <c r="F739" s="2">
        <v>4.5</v>
      </c>
      <c r="G739" s="2">
        <v>4.5</v>
      </c>
      <c r="H739" s="2">
        <v>76</v>
      </c>
      <c r="I739" s="2">
        <v>28</v>
      </c>
      <c r="J739" s="2">
        <v>12</v>
      </c>
      <c r="K739" s="1" t="s">
        <v>2872</v>
      </c>
      <c r="L739" s="1" t="s">
        <v>2041</v>
      </c>
      <c r="M739" s="1" t="s">
        <v>2873</v>
      </c>
      <c r="N739" s="1" t="s">
        <v>981</v>
      </c>
      <c r="O739" s="1" t="s">
        <v>167</v>
      </c>
      <c r="P739" s="1" t="s">
        <v>89</v>
      </c>
      <c r="Q739" s="1" t="s">
        <v>90</v>
      </c>
    </row>
    <row r="740" spans="1:17" x14ac:dyDescent="0.3">
      <c r="A740" s="1" t="s">
        <v>2874</v>
      </c>
      <c r="B740" s="1" t="s">
        <v>2875</v>
      </c>
      <c r="C740" s="3">
        <v>339</v>
      </c>
      <c r="D740" s="1" t="s">
        <v>83</v>
      </c>
      <c r="E740" s="2">
        <v>13.26</v>
      </c>
      <c r="F740" s="2">
        <v>4.9000000000000004</v>
      </c>
      <c r="G740" s="2">
        <v>4.9000000000000004</v>
      </c>
      <c r="H740" s="2">
        <v>39</v>
      </c>
      <c r="I740" s="2">
        <v>34</v>
      </c>
      <c r="J740" s="2">
        <v>10</v>
      </c>
      <c r="K740" s="1" t="s">
        <v>2876</v>
      </c>
      <c r="L740" s="1" t="s">
        <v>2041</v>
      </c>
      <c r="M740" s="1" t="s">
        <v>2873</v>
      </c>
      <c r="N740" s="1" t="s">
        <v>87</v>
      </c>
      <c r="O740" s="1" t="s">
        <v>167</v>
      </c>
      <c r="P740" s="1" t="s">
        <v>89</v>
      </c>
      <c r="Q740" s="1" t="s">
        <v>90</v>
      </c>
    </row>
    <row r="741" spans="1:17" x14ac:dyDescent="0.3">
      <c r="A741" s="1" t="s">
        <v>2877</v>
      </c>
      <c r="B741" s="1" t="s">
        <v>2878</v>
      </c>
      <c r="C741" s="3">
        <v>31.97</v>
      </c>
      <c r="D741" s="1" t="s">
        <v>83</v>
      </c>
      <c r="E741" s="2">
        <v>18</v>
      </c>
      <c r="F741" s="2">
        <v>2.036</v>
      </c>
      <c r="G741" s="2">
        <v>2.036</v>
      </c>
      <c r="H741" s="2">
        <v>50</v>
      </c>
      <c r="I741" s="2">
        <v>40</v>
      </c>
      <c r="J741" s="2">
        <v>9</v>
      </c>
      <c r="K741" s="1" t="s">
        <v>2879</v>
      </c>
      <c r="L741" s="1" t="s">
        <v>2041</v>
      </c>
      <c r="M741" s="1" t="s">
        <v>2880</v>
      </c>
      <c r="N741" s="1" t="s">
        <v>87</v>
      </c>
      <c r="O741" s="1" t="s">
        <v>2881</v>
      </c>
      <c r="P741" s="1" t="s">
        <v>89</v>
      </c>
      <c r="Q741" s="1" t="s">
        <v>90</v>
      </c>
    </row>
    <row r="742" spans="1:17" x14ac:dyDescent="0.3">
      <c r="A742" s="1" t="s">
        <v>2882</v>
      </c>
      <c r="B742" s="1" t="s">
        <v>2883</v>
      </c>
      <c r="C742" s="3">
        <v>260</v>
      </c>
      <c r="D742" s="1" t="s">
        <v>83</v>
      </c>
      <c r="E742" s="2">
        <v>13.26</v>
      </c>
      <c r="F742" s="2">
        <v>2.0750000000000002</v>
      </c>
      <c r="G742" s="2">
        <v>2.0750000000000002</v>
      </c>
      <c r="H742" s="2">
        <v>39</v>
      </c>
      <c r="I742" s="2">
        <v>34</v>
      </c>
      <c r="J742" s="2">
        <v>10</v>
      </c>
      <c r="K742" s="1" t="s">
        <v>2884</v>
      </c>
      <c r="L742" s="1" t="s">
        <v>2041</v>
      </c>
      <c r="M742" s="1" t="s">
        <v>2070</v>
      </c>
      <c r="N742" s="1" t="s">
        <v>172</v>
      </c>
      <c r="O742" s="1" t="s">
        <v>2885</v>
      </c>
      <c r="P742" s="1" t="s">
        <v>89</v>
      </c>
      <c r="Q742" s="1" t="s">
        <v>90</v>
      </c>
    </row>
    <row r="743" spans="1:17" x14ac:dyDescent="0.3">
      <c r="A743" s="1" t="s">
        <v>2886</v>
      </c>
      <c r="B743" s="1" t="s">
        <v>2887</v>
      </c>
      <c r="C743" s="3">
        <v>260</v>
      </c>
      <c r="D743" s="1" t="s">
        <v>83</v>
      </c>
      <c r="E743" s="2">
        <v>46.2</v>
      </c>
      <c r="F743" s="2">
        <v>2.0750000000000002</v>
      </c>
      <c r="G743" s="2">
        <v>2.0750000000000002</v>
      </c>
      <c r="H743" s="2">
        <v>55</v>
      </c>
      <c r="I743" s="2">
        <v>40</v>
      </c>
      <c r="J743" s="2">
        <v>21</v>
      </c>
      <c r="K743" s="1" t="s">
        <v>2888</v>
      </c>
      <c r="L743" s="1" t="s">
        <v>2041</v>
      </c>
      <c r="M743" s="1" t="s">
        <v>2061</v>
      </c>
      <c r="N743" s="1" t="s">
        <v>87</v>
      </c>
      <c r="O743" s="1" t="s">
        <v>2889</v>
      </c>
      <c r="P743" s="1" t="s">
        <v>89</v>
      </c>
      <c r="Q743" s="1" t="s">
        <v>90</v>
      </c>
    </row>
    <row r="744" spans="1:17" x14ac:dyDescent="0.3">
      <c r="A744" s="1" t="s">
        <v>2890</v>
      </c>
      <c r="B744" s="1" t="s">
        <v>2891</v>
      </c>
      <c r="C744" s="3">
        <v>280.8</v>
      </c>
      <c r="D744" s="1" t="s">
        <v>83</v>
      </c>
      <c r="E744" s="2">
        <v>35.99</v>
      </c>
      <c r="F744" s="2">
        <v>3.46</v>
      </c>
      <c r="G744" s="2">
        <v>3.46</v>
      </c>
      <c r="H744" s="2">
        <v>61</v>
      </c>
      <c r="I744" s="2">
        <v>59</v>
      </c>
      <c r="J744" s="2">
        <v>10</v>
      </c>
      <c r="K744" s="1" t="s">
        <v>2892</v>
      </c>
      <c r="L744" s="1" t="s">
        <v>2041</v>
      </c>
      <c r="M744" s="1" t="s">
        <v>2061</v>
      </c>
      <c r="N744" s="1" t="s">
        <v>87</v>
      </c>
      <c r="O744" s="1" t="s">
        <v>1179</v>
      </c>
      <c r="P744" s="1" t="s">
        <v>89</v>
      </c>
      <c r="Q744" s="1" t="s">
        <v>90</v>
      </c>
    </row>
    <row r="745" spans="1:17" x14ac:dyDescent="0.3">
      <c r="A745" s="1" t="s">
        <v>2893</v>
      </c>
      <c r="B745" s="1" t="s">
        <v>2894</v>
      </c>
      <c r="C745" s="3">
        <v>310.95999999999998</v>
      </c>
      <c r="D745" s="1" t="s">
        <v>83</v>
      </c>
      <c r="E745" s="2">
        <v>46.2</v>
      </c>
      <c r="F745" s="2">
        <v>4.47</v>
      </c>
      <c r="G745" s="2">
        <v>4.47</v>
      </c>
      <c r="H745" s="2">
        <v>55</v>
      </c>
      <c r="I745" s="2">
        <v>40</v>
      </c>
      <c r="J745" s="2">
        <v>21</v>
      </c>
      <c r="K745" s="1" t="s">
        <v>2895</v>
      </c>
      <c r="L745" s="1" t="s">
        <v>2041</v>
      </c>
      <c r="M745" s="1" t="s">
        <v>2070</v>
      </c>
      <c r="N745" s="1" t="s">
        <v>87</v>
      </c>
      <c r="O745" s="1" t="s">
        <v>2896</v>
      </c>
      <c r="P745" s="1" t="s">
        <v>89</v>
      </c>
      <c r="Q745" s="1" t="s">
        <v>90</v>
      </c>
    </row>
    <row r="746" spans="1:17" x14ac:dyDescent="0.3">
      <c r="A746" s="1" t="s">
        <v>2897</v>
      </c>
      <c r="B746" s="1" t="s">
        <v>2898</v>
      </c>
      <c r="C746" s="3">
        <v>251.16</v>
      </c>
      <c r="D746" s="1" t="s">
        <v>83</v>
      </c>
      <c r="E746" s="2">
        <v>7.2</v>
      </c>
      <c r="F746" s="2">
        <v>1.35</v>
      </c>
      <c r="G746" s="2">
        <v>1.35</v>
      </c>
      <c r="H746" s="2">
        <v>25</v>
      </c>
      <c r="I746" s="2">
        <v>32</v>
      </c>
      <c r="J746" s="2">
        <v>9</v>
      </c>
      <c r="K746" s="1" t="s">
        <v>2899</v>
      </c>
      <c r="L746" s="1" t="s">
        <v>2041</v>
      </c>
      <c r="M746" s="1" t="s">
        <v>2900</v>
      </c>
      <c r="N746" s="1" t="s">
        <v>87</v>
      </c>
      <c r="O746" s="1" t="s">
        <v>2901</v>
      </c>
      <c r="P746" s="1" t="s">
        <v>89</v>
      </c>
      <c r="Q746" s="1" t="s">
        <v>90</v>
      </c>
    </row>
    <row r="747" spans="1:17" x14ac:dyDescent="0.3">
      <c r="A747" s="1" t="s">
        <v>2902</v>
      </c>
      <c r="B747" s="1" t="s">
        <v>2903</v>
      </c>
      <c r="C747" s="3">
        <v>280.8</v>
      </c>
      <c r="D747" s="1" t="s">
        <v>83</v>
      </c>
      <c r="E747" s="2">
        <v>7.3440000000000003</v>
      </c>
      <c r="F747" s="2">
        <v>2.6</v>
      </c>
      <c r="G747" s="2">
        <v>2.6</v>
      </c>
      <c r="H747" s="2">
        <v>32</v>
      </c>
      <c r="I747" s="2">
        <v>25.5</v>
      </c>
      <c r="J747" s="2">
        <v>9</v>
      </c>
      <c r="K747" s="1" t="s">
        <v>2904</v>
      </c>
      <c r="L747" s="1" t="s">
        <v>2041</v>
      </c>
      <c r="M747" s="1" t="s">
        <v>2905</v>
      </c>
      <c r="N747" s="1" t="s">
        <v>95</v>
      </c>
      <c r="O747" s="1" t="s">
        <v>125</v>
      </c>
      <c r="P747" s="1" t="s">
        <v>89</v>
      </c>
      <c r="Q747" s="1" t="s">
        <v>90</v>
      </c>
    </row>
    <row r="748" spans="1:17" x14ac:dyDescent="0.3">
      <c r="A748" s="1" t="s">
        <v>2906</v>
      </c>
      <c r="B748" s="1" t="s">
        <v>2907</v>
      </c>
      <c r="C748" s="3">
        <v>100.35</v>
      </c>
      <c r="D748" s="1" t="s">
        <v>83</v>
      </c>
      <c r="E748" s="2">
        <v>25.536000000000001</v>
      </c>
      <c r="F748" s="2">
        <v>4.5</v>
      </c>
      <c r="G748" s="2">
        <v>4.5</v>
      </c>
      <c r="H748" s="2">
        <v>76</v>
      </c>
      <c r="I748" s="2">
        <v>28</v>
      </c>
      <c r="J748" s="2">
        <v>12</v>
      </c>
      <c r="K748" s="1" t="s">
        <v>2908</v>
      </c>
      <c r="L748" s="1" t="s">
        <v>2041</v>
      </c>
      <c r="M748" s="1" t="s">
        <v>2406</v>
      </c>
      <c r="N748" s="1" t="s">
        <v>107</v>
      </c>
      <c r="O748" s="1" t="s">
        <v>2909</v>
      </c>
      <c r="P748" s="1" t="s">
        <v>89</v>
      </c>
      <c r="Q748" s="1" t="s">
        <v>90</v>
      </c>
    </row>
    <row r="749" spans="1:17" x14ac:dyDescent="0.3">
      <c r="A749" s="1" t="s">
        <v>2910</v>
      </c>
      <c r="B749" s="1" t="s">
        <v>2911</v>
      </c>
      <c r="C749" s="3">
        <v>113.93</v>
      </c>
      <c r="D749" s="1" t="s">
        <v>83</v>
      </c>
      <c r="E749" s="2">
        <v>13.26</v>
      </c>
      <c r="F749" s="2">
        <v>3.4</v>
      </c>
      <c r="G749" s="2">
        <v>3.4</v>
      </c>
      <c r="H749" s="2">
        <v>39</v>
      </c>
      <c r="I749" s="2">
        <v>34</v>
      </c>
      <c r="J749" s="2">
        <v>10</v>
      </c>
      <c r="K749" s="1" t="s">
        <v>2912</v>
      </c>
      <c r="L749" s="1" t="s">
        <v>2041</v>
      </c>
      <c r="M749" s="1" t="s">
        <v>2406</v>
      </c>
      <c r="N749" s="1" t="s">
        <v>287</v>
      </c>
      <c r="O749" s="1" t="s">
        <v>2909</v>
      </c>
      <c r="P749" s="1" t="s">
        <v>89</v>
      </c>
      <c r="Q749" s="1" t="s">
        <v>90</v>
      </c>
    </row>
    <row r="750" spans="1:17" x14ac:dyDescent="0.3">
      <c r="A750" s="1" t="s">
        <v>2913</v>
      </c>
      <c r="B750" s="1" t="s">
        <v>2914</v>
      </c>
      <c r="C750" s="3">
        <v>260</v>
      </c>
      <c r="D750" s="1" t="s">
        <v>83</v>
      </c>
      <c r="E750" s="2">
        <v>14.625</v>
      </c>
      <c r="F750" s="2">
        <v>3</v>
      </c>
      <c r="G750" s="2">
        <v>3</v>
      </c>
      <c r="H750" s="2">
        <v>65</v>
      </c>
      <c r="I750" s="2">
        <v>25</v>
      </c>
      <c r="J750" s="2">
        <v>9</v>
      </c>
      <c r="K750" s="1" t="s">
        <v>2915</v>
      </c>
      <c r="L750" s="1" t="s">
        <v>2041</v>
      </c>
      <c r="M750" s="1" t="s">
        <v>2916</v>
      </c>
      <c r="N750" s="1" t="s">
        <v>95</v>
      </c>
      <c r="O750" s="1" t="s">
        <v>2917</v>
      </c>
      <c r="P750" s="1" t="s">
        <v>89</v>
      </c>
      <c r="Q750" s="1" t="s">
        <v>90</v>
      </c>
    </row>
    <row r="751" spans="1:17" x14ac:dyDescent="0.3">
      <c r="A751" s="1" t="s">
        <v>2918</v>
      </c>
      <c r="B751" s="1" t="s">
        <v>2919</v>
      </c>
      <c r="C751" s="3">
        <v>378</v>
      </c>
      <c r="D751" s="1" t="s">
        <v>83</v>
      </c>
      <c r="E751" s="2">
        <v>28.98</v>
      </c>
      <c r="F751" s="2">
        <v>2.74</v>
      </c>
      <c r="G751" s="2">
        <v>2.74</v>
      </c>
      <c r="H751" s="2">
        <v>90</v>
      </c>
      <c r="I751" s="2">
        <v>23</v>
      </c>
      <c r="J751" s="2">
        <v>14</v>
      </c>
      <c r="K751" s="1" t="s">
        <v>2920</v>
      </c>
      <c r="L751" s="1" t="s">
        <v>2041</v>
      </c>
      <c r="M751" s="1" t="s">
        <v>2921</v>
      </c>
      <c r="N751" s="1" t="s">
        <v>885</v>
      </c>
      <c r="O751" s="1" t="s">
        <v>2922</v>
      </c>
      <c r="P751" s="1" t="s">
        <v>89</v>
      </c>
      <c r="Q751" s="1" t="s">
        <v>90</v>
      </c>
    </row>
    <row r="752" spans="1:17" x14ac:dyDescent="0.3">
      <c r="A752" s="1" t="s">
        <v>2923</v>
      </c>
      <c r="B752" s="1" t="s">
        <v>2924</v>
      </c>
      <c r="C752" s="3">
        <v>50.6</v>
      </c>
      <c r="D752" s="1" t="s">
        <v>83</v>
      </c>
      <c r="E752" s="2">
        <v>14.625</v>
      </c>
      <c r="F752" s="2">
        <v>2.0550000000000002</v>
      </c>
      <c r="G752" s="2">
        <v>2.0550000000000002</v>
      </c>
      <c r="H752" s="2">
        <v>65</v>
      </c>
      <c r="I752" s="2">
        <v>25</v>
      </c>
      <c r="J752" s="2">
        <v>9</v>
      </c>
      <c r="K752" s="1" t="s">
        <v>2925</v>
      </c>
      <c r="L752" s="1" t="s">
        <v>2041</v>
      </c>
      <c r="M752" s="1" t="s">
        <v>2926</v>
      </c>
      <c r="N752" s="1" t="s">
        <v>885</v>
      </c>
      <c r="O752" s="1" t="s">
        <v>2927</v>
      </c>
      <c r="P752" s="1" t="s">
        <v>89</v>
      </c>
      <c r="Q752" s="1" t="s">
        <v>90</v>
      </c>
    </row>
    <row r="753" spans="1:17" x14ac:dyDescent="0.3">
      <c r="A753" s="1" t="s">
        <v>2928</v>
      </c>
      <c r="B753" s="1" t="s">
        <v>2929</v>
      </c>
      <c r="C753" s="3">
        <v>169.04</v>
      </c>
      <c r="D753" s="1" t="s">
        <v>83</v>
      </c>
      <c r="E753" s="2">
        <v>39.9</v>
      </c>
      <c r="F753" s="2">
        <v>3.29</v>
      </c>
      <c r="G753" s="2">
        <v>3.29</v>
      </c>
      <c r="H753" s="2">
        <v>38</v>
      </c>
      <c r="I753" s="2">
        <v>70</v>
      </c>
      <c r="J753" s="2">
        <v>15</v>
      </c>
      <c r="K753" s="1" t="s">
        <v>2930</v>
      </c>
      <c r="L753" s="1" t="s">
        <v>2041</v>
      </c>
      <c r="M753" s="1" t="s">
        <v>2075</v>
      </c>
      <c r="N753" s="1" t="s">
        <v>95</v>
      </c>
      <c r="O753" s="1" t="s">
        <v>2931</v>
      </c>
      <c r="P753" s="1" t="s">
        <v>89</v>
      </c>
      <c r="Q753" s="1" t="s">
        <v>90</v>
      </c>
    </row>
    <row r="754" spans="1:17" x14ac:dyDescent="0.3">
      <c r="A754" s="1" t="s">
        <v>2932</v>
      </c>
      <c r="B754" s="1" t="s">
        <v>2933</v>
      </c>
      <c r="C754" s="3">
        <v>66.900000000000006</v>
      </c>
      <c r="D754" s="1" t="s">
        <v>83</v>
      </c>
      <c r="E754" s="2">
        <v>14.625</v>
      </c>
      <c r="F754" s="2">
        <v>1.9019999999999999</v>
      </c>
      <c r="G754" s="2">
        <v>1.9019999999999999</v>
      </c>
      <c r="H754" s="2">
        <v>65</v>
      </c>
      <c r="I754" s="2">
        <v>25</v>
      </c>
      <c r="J754" s="2">
        <v>9</v>
      </c>
      <c r="K754" s="1" t="s">
        <v>2934</v>
      </c>
      <c r="L754" s="1" t="s">
        <v>2041</v>
      </c>
      <c r="M754" s="1" t="s">
        <v>2075</v>
      </c>
      <c r="N754" s="1" t="s">
        <v>885</v>
      </c>
      <c r="O754" s="1" t="s">
        <v>2935</v>
      </c>
      <c r="P754" s="1" t="s">
        <v>89</v>
      </c>
      <c r="Q754" s="1" t="s">
        <v>90</v>
      </c>
    </row>
    <row r="755" spans="1:17" x14ac:dyDescent="0.3">
      <c r="A755" s="1" t="s">
        <v>2936</v>
      </c>
      <c r="B755" s="1" t="s">
        <v>2937</v>
      </c>
      <c r="C755" s="3">
        <v>36.61</v>
      </c>
      <c r="D755" s="1" t="s">
        <v>83</v>
      </c>
      <c r="E755" s="2">
        <v>5.04</v>
      </c>
      <c r="F755" s="2">
        <v>3</v>
      </c>
      <c r="G755" s="2">
        <v>3</v>
      </c>
      <c r="H755" s="2">
        <v>45</v>
      </c>
      <c r="I755" s="2">
        <v>16</v>
      </c>
      <c r="J755" s="2">
        <v>7</v>
      </c>
      <c r="K755" s="1" t="s">
        <v>2938</v>
      </c>
      <c r="L755" s="1" t="s">
        <v>2041</v>
      </c>
      <c r="M755" s="1" t="s">
        <v>2939</v>
      </c>
      <c r="N755" s="1" t="s">
        <v>885</v>
      </c>
      <c r="O755" s="1" t="s">
        <v>2940</v>
      </c>
      <c r="P755" s="1" t="s">
        <v>89</v>
      </c>
      <c r="Q755" s="1" t="s">
        <v>90</v>
      </c>
    </row>
    <row r="756" spans="1:17" x14ac:dyDescent="0.3">
      <c r="A756" s="1" t="s">
        <v>2941</v>
      </c>
      <c r="B756" s="1" t="s">
        <v>2942</v>
      </c>
      <c r="C756" s="3">
        <v>83.67</v>
      </c>
      <c r="D756" s="1" t="s">
        <v>83</v>
      </c>
      <c r="E756" s="2">
        <v>13.26</v>
      </c>
      <c r="F756" s="2">
        <v>3.0649999999999999</v>
      </c>
      <c r="G756" s="2">
        <v>3.0649999999999999</v>
      </c>
      <c r="H756" s="2">
        <v>39</v>
      </c>
      <c r="I756" s="2">
        <v>34</v>
      </c>
      <c r="J756" s="2">
        <v>10</v>
      </c>
      <c r="K756" s="1" t="s">
        <v>2943</v>
      </c>
      <c r="L756" s="1" t="s">
        <v>2041</v>
      </c>
      <c r="M756" s="1" t="s">
        <v>2944</v>
      </c>
      <c r="N756" s="1" t="s">
        <v>95</v>
      </c>
      <c r="O756" s="1" t="s">
        <v>2945</v>
      </c>
      <c r="P756" s="1" t="s">
        <v>89</v>
      </c>
      <c r="Q756" s="1" t="s">
        <v>90</v>
      </c>
    </row>
    <row r="757" spans="1:17" x14ac:dyDescent="0.3">
      <c r="A757" s="1" t="s">
        <v>2946</v>
      </c>
      <c r="B757" s="1" t="s">
        <v>2947</v>
      </c>
      <c r="C757" s="3">
        <v>163.01</v>
      </c>
      <c r="D757" s="1" t="s">
        <v>83</v>
      </c>
      <c r="E757" s="2">
        <v>46.2</v>
      </c>
      <c r="F757" s="2">
        <v>3</v>
      </c>
      <c r="G757" s="2">
        <v>3</v>
      </c>
      <c r="H757" s="2">
        <v>55</v>
      </c>
      <c r="I757" s="2">
        <v>40</v>
      </c>
      <c r="J757" s="2">
        <v>21</v>
      </c>
      <c r="K757" s="1" t="s">
        <v>2948</v>
      </c>
      <c r="L757" s="1" t="s">
        <v>2041</v>
      </c>
      <c r="M757" s="1" t="s">
        <v>2944</v>
      </c>
      <c r="N757" s="1" t="s">
        <v>87</v>
      </c>
      <c r="O757" s="1" t="s">
        <v>2949</v>
      </c>
      <c r="P757" s="1" t="s">
        <v>89</v>
      </c>
      <c r="Q757" s="1" t="s">
        <v>90</v>
      </c>
    </row>
    <row r="758" spans="1:17" x14ac:dyDescent="0.3">
      <c r="A758" s="1" t="s">
        <v>2950</v>
      </c>
      <c r="B758" s="1" t="s">
        <v>2951</v>
      </c>
      <c r="C758" s="3">
        <v>155.76</v>
      </c>
      <c r="D758" s="1" t="s">
        <v>83</v>
      </c>
      <c r="E758" s="2">
        <v>3.024</v>
      </c>
      <c r="F758" s="2">
        <v>1.31</v>
      </c>
      <c r="G758" s="2">
        <v>1.31</v>
      </c>
      <c r="H758" s="2">
        <v>27</v>
      </c>
      <c r="I758" s="2">
        <v>16</v>
      </c>
      <c r="J758" s="2">
        <v>7</v>
      </c>
      <c r="K758" s="1" t="s">
        <v>2952</v>
      </c>
      <c r="L758" s="1" t="s">
        <v>2041</v>
      </c>
      <c r="M758" s="1" t="s">
        <v>2953</v>
      </c>
      <c r="N758" s="1" t="s">
        <v>172</v>
      </c>
      <c r="O758" s="1" t="s">
        <v>1236</v>
      </c>
      <c r="P758" s="1" t="s">
        <v>89</v>
      </c>
      <c r="Q758" s="1" t="s">
        <v>90</v>
      </c>
    </row>
    <row r="759" spans="1:17" x14ac:dyDescent="0.3">
      <c r="A759" s="1" t="s">
        <v>2954</v>
      </c>
      <c r="B759" s="1" t="s">
        <v>314</v>
      </c>
      <c r="C759" s="3">
        <v>161.71</v>
      </c>
      <c r="D759" s="1" t="s">
        <v>83</v>
      </c>
      <c r="E759" s="2">
        <v>19.655999999999999</v>
      </c>
      <c r="F759" s="2">
        <v>3.1</v>
      </c>
      <c r="G759" s="2">
        <v>3.1</v>
      </c>
      <c r="H759" s="2">
        <v>52</v>
      </c>
      <c r="I759" s="2">
        <v>42</v>
      </c>
      <c r="J759" s="2">
        <v>9</v>
      </c>
      <c r="K759" s="1" t="s">
        <v>2955</v>
      </c>
      <c r="L759" s="1" t="s">
        <v>2041</v>
      </c>
      <c r="M759" s="1" t="s">
        <v>2953</v>
      </c>
      <c r="N759" s="1" t="s">
        <v>87</v>
      </c>
      <c r="O759" s="1" t="s">
        <v>1219</v>
      </c>
      <c r="P759" s="1" t="s">
        <v>89</v>
      </c>
      <c r="Q759" s="1" t="s">
        <v>90</v>
      </c>
    </row>
    <row r="760" spans="1:17" x14ac:dyDescent="0.3">
      <c r="A760" s="1" t="s">
        <v>2956</v>
      </c>
      <c r="B760" s="1" t="s">
        <v>2957</v>
      </c>
      <c r="C760" s="3">
        <v>163.01</v>
      </c>
      <c r="D760" s="1" t="s">
        <v>83</v>
      </c>
      <c r="E760" s="2">
        <v>7.2</v>
      </c>
      <c r="F760" s="2">
        <v>2.25</v>
      </c>
      <c r="G760" s="2">
        <v>2.25</v>
      </c>
      <c r="H760" s="2">
        <v>25</v>
      </c>
      <c r="I760" s="2">
        <v>32</v>
      </c>
      <c r="J760" s="2">
        <v>9</v>
      </c>
      <c r="K760" s="1" t="s">
        <v>2958</v>
      </c>
      <c r="L760" s="1" t="s">
        <v>2041</v>
      </c>
      <c r="M760" s="1" t="s">
        <v>2959</v>
      </c>
      <c r="N760" s="1" t="s">
        <v>87</v>
      </c>
      <c r="O760" s="1" t="s">
        <v>1277</v>
      </c>
      <c r="P760" s="1" t="s">
        <v>89</v>
      </c>
      <c r="Q760" s="1" t="s">
        <v>90</v>
      </c>
    </row>
    <row r="761" spans="1:17" x14ac:dyDescent="0.3">
      <c r="A761" s="1" t="s">
        <v>2960</v>
      </c>
      <c r="B761" s="1" t="s">
        <v>2961</v>
      </c>
      <c r="C761" s="3">
        <v>95.96</v>
      </c>
      <c r="D761" s="1" t="s">
        <v>83</v>
      </c>
      <c r="E761" s="2">
        <v>13.272</v>
      </c>
      <c r="F761" s="2">
        <v>2</v>
      </c>
      <c r="G761" s="2">
        <v>2</v>
      </c>
      <c r="H761" s="2">
        <v>39.5</v>
      </c>
      <c r="I761" s="2">
        <v>28</v>
      </c>
      <c r="J761" s="2">
        <v>12</v>
      </c>
      <c r="K761" s="1" t="s">
        <v>2962</v>
      </c>
      <c r="L761" s="1" t="s">
        <v>2041</v>
      </c>
      <c r="M761" s="1" t="s">
        <v>2458</v>
      </c>
      <c r="N761" s="1" t="s">
        <v>87</v>
      </c>
      <c r="O761" s="1" t="s">
        <v>1219</v>
      </c>
      <c r="P761" s="1" t="s">
        <v>89</v>
      </c>
      <c r="Q761" s="1" t="s">
        <v>90</v>
      </c>
    </row>
    <row r="762" spans="1:17" x14ac:dyDescent="0.3">
      <c r="A762" s="1" t="s">
        <v>2963</v>
      </c>
      <c r="B762" s="1" t="s">
        <v>2964</v>
      </c>
      <c r="C762" s="3">
        <v>79.91</v>
      </c>
      <c r="D762" s="1" t="s">
        <v>83</v>
      </c>
      <c r="E762" s="2">
        <v>40.950000000000003</v>
      </c>
      <c r="F762" s="2">
        <v>4.3</v>
      </c>
      <c r="G762" s="2">
        <v>4.3</v>
      </c>
      <c r="H762" s="2">
        <v>70</v>
      </c>
      <c r="I762" s="2">
        <v>39</v>
      </c>
      <c r="J762" s="2">
        <v>15</v>
      </c>
      <c r="K762" s="1" t="s">
        <v>2965</v>
      </c>
      <c r="L762" s="1" t="s">
        <v>2041</v>
      </c>
      <c r="M762" s="1" t="s">
        <v>2966</v>
      </c>
      <c r="N762" s="1" t="s">
        <v>107</v>
      </c>
      <c r="O762" s="1" t="s">
        <v>1143</v>
      </c>
      <c r="P762" s="1" t="s">
        <v>89</v>
      </c>
      <c r="Q762" s="1" t="s">
        <v>90</v>
      </c>
    </row>
    <row r="763" spans="1:17" x14ac:dyDescent="0.3">
      <c r="A763" s="1" t="s">
        <v>2967</v>
      </c>
      <c r="B763" s="1" t="s">
        <v>2968</v>
      </c>
      <c r="C763" s="3">
        <v>55.34</v>
      </c>
      <c r="D763" s="1" t="s">
        <v>83</v>
      </c>
      <c r="E763" s="2">
        <v>14.625</v>
      </c>
      <c r="F763" s="2">
        <v>3.15</v>
      </c>
      <c r="G763" s="2">
        <v>3.15</v>
      </c>
      <c r="H763" s="2">
        <v>65</v>
      </c>
      <c r="I763" s="2">
        <v>25</v>
      </c>
      <c r="J763" s="2">
        <v>9</v>
      </c>
      <c r="K763" s="1" t="s">
        <v>2969</v>
      </c>
      <c r="L763" s="1" t="s">
        <v>2041</v>
      </c>
      <c r="M763" s="1" t="s">
        <v>2966</v>
      </c>
      <c r="N763" s="1" t="s">
        <v>885</v>
      </c>
      <c r="O763" s="1" t="s">
        <v>2970</v>
      </c>
      <c r="P763" s="1" t="s">
        <v>89</v>
      </c>
      <c r="Q763" s="1" t="s">
        <v>90</v>
      </c>
    </row>
    <row r="764" spans="1:17" x14ac:dyDescent="0.3">
      <c r="A764" s="1" t="s">
        <v>2971</v>
      </c>
      <c r="B764" s="1" t="s">
        <v>2972</v>
      </c>
      <c r="C764" s="3">
        <v>185.78</v>
      </c>
      <c r="D764" s="1" t="s">
        <v>83</v>
      </c>
      <c r="E764" s="2">
        <v>2.73</v>
      </c>
      <c r="F764" s="2">
        <v>1.171</v>
      </c>
      <c r="G764" s="2">
        <v>1.171</v>
      </c>
      <c r="H764" s="2">
        <v>26</v>
      </c>
      <c r="I764" s="2">
        <v>15</v>
      </c>
      <c r="J764" s="2">
        <v>7</v>
      </c>
      <c r="K764" s="1" t="s">
        <v>2973</v>
      </c>
      <c r="L764" s="1" t="s">
        <v>2041</v>
      </c>
      <c r="M764" s="1" t="s">
        <v>2974</v>
      </c>
      <c r="N764" s="1" t="s">
        <v>885</v>
      </c>
      <c r="O764" s="1" t="s">
        <v>2975</v>
      </c>
      <c r="P764" s="1" t="s">
        <v>89</v>
      </c>
      <c r="Q764" s="1" t="s">
        <v>90</v>
      </c>
    </row>
    <row r="765" spans="1:17" x14ac:dyDescent="0.3">
      <c r="A765" s="1" t="s">
        <v>2976</v>
      </c>
      <c r="B765" s="1" t="s">
        <v>2977</v>
      </c>
      <c r="C765" s="3">
        <v>92.25</v>
      </c>
      <c r="D765" s="1" t="s">
        <v>83</v>
      </c>
      <c r="E765" s="2">
        <v>2.73</v>
      </c>
      <c r="F765" s="2">
        <v>1.2</v>
      </c>
      <c r="G765" s="2">
        <v>1.2</v>
      </c>
      <c r="H765" s="2">
        <v>26</v>
      </c>
      <c r="I765" s="2">
        <v>15</v>
      </c>
      <c r="J765" s="2">
        <v>7</v>
      </c>
      <c r="K765" s="1" t="s">
        <v>2978</v>
      </c>
      <c r="L765" s="1" t="s">
        <v>2041</v>
      </c>
      <c r="M765" s="1" t="s">
        <v>2979</v>
      </c>
      <c r="N765" s="1" t="s">
        <v>87</v>
      </c>
      <c r="O765" s="1" t="s">
        <v>2980</v>
      </c>
      <c r="P765" s="1" t="s">
        <v>89</v>
      </c>
      <c r="Q765" s="1" t="s">
        <v>90</v>
      </c>
    </row>
    <row r="766" spans="1:17" x14ac:dyDescent="0.3">
      <c r="A766" s="1" t="s">
        <v>2981</v>
      </c>
      <c r="B766" s="1" t="s">
        <v>2982</v>
      </c>
      <c r="C766" s="3">
        <v>116.71</v>
      </c>
      <c r="D766" s="1" t="s">
        <v>83</v>
      </c>
      <c r="E766" s="2">
        <v>18</v>
      </c>
      <c r="F766" s="2">
        <v>2.6669999999999998</v>
      </c>
      <c r="G766" s="2">
        <v>2.6669999999999998</v>
      </c>
      <c r="H766" s="2">
        <v>50</v>
      </c>
      <c r="I766" s="2">
        <v>40</v>
      </c>
      <c r="J766" s="2">
        <v>9</v>
      </c>
      <c r="K766" s="1" t="s">
        <v>2983</v>
      </c>
      <c r="L766" s="1" t="s">
        <v>2041</v>
      </c>
      <c r="M766" s="1" t="s">
        <v>2984</v>
      </c>
      <c r="N766" s="1" t="s">
        <v>87</v>
      </c>
      <c r="O766" s="1" t="s">
        <v>2985</v>
      </c>
      <c r="P766" s="1" t="s">
        <v>89</v>
      </c>
      <c r="Q766" s="1" t="s">
        <v>90</v>
      </c>
    </row>
    <row r="767" spans="1:17" x14ac:dyDescent="0.3">
      <c r="A767" s="1" t="s">
        <v>2986</v>
      </c>
      <c r="B767" s="1" t="s">
        <v>2987</v>
      </c>
      <c r="C767" s="3">
        <v>130.66999999999999</v>
      </c>
      <c r="D767" s="1" t="s">
        <v>83</v>
      </c>
      <c r="E767" s="2">
        <v>18</v>
      </c>
      <c r="F767" s="2">
        <v>2.6749999999999998</v>
      </c>
      <c r="G767" s="2">
        <v>2.6749999999999998</v>
      </c>
      <c r="H767" s="2">
        <v>50</v>
      </c>
      <c r="I767" s="2">
        <v>40</v>
      </c>
      <c r="J767" s="2">
        <v>9</v>
      </c>
      <c r="K767" s="1" t="s">
        <v>2988</v>
      </c>
      <c r="L767" s="1" t="s">
        <v>2041</v>
      </c>
      <c r="M767" s="1" t="s">
        <v>2989</v>
      </c>
      <c r="N767" s="1" t="s">
        <v>87</v>
      </c>
      <c r="O767" s="1" t="s">
        <v>2990</v>
      </c>
      <c r="P767" s="1" t="s">
        <v>89</v>
      </c>
      <c r="Q767" s="1" t="s">
        <v>90</v>
      </c>
    </row>
    <row r="768" spans="1:17" x14ac:dyDescent="0.3">
      <c r="A768" s="1" t="s">
        <v>2991</v>
      </c>
      <c r="B768" s="1" t="s">
        <v>2992</v>
      </c>
      <c r="C768" s="3">
        <v>89.74</v>
      </c>
      <c r="D768" s="1" t="s">
        <v>83</v>
      </c>
      <c r="E768" s="2">
        <v>18</v>
      </c>
      <c r="F768" s="2">
        <v>2.3079999999999998</v>
      </c>
      <c r="G768" s="2">
        <v>2.3079999999999998</v>
      </c>
      <c r="H768" s="2">
        <v>50</v>
      </c>
      <c r="I768" s="2">
        <v>40</v>
      </c>
      <c r="J768" s="2">
        <v>9</v>
      </c>
      <c r="K768" s="1" t="s">
        <v>2993</v>
      </c>
      <c r="L768" s="1" t="s">
        <v>2041</v>
      </c>
      <c r="M768" s="1" t="s">
        <v>2994</v>
      </c>
      <c r="N768" s="1" t="s">
        <v>87</v>
      </c>
      <c r="O768" s="1" t="s">
        <v>2995</v>
      </c>
      <c r="P768" s="1" t="s">
        <v>89</v>
      </c>
      <c r="Q768" s="1" t="s">
        <v>90</v>
      </c>
    </row>
    <row r="769" spans="1:17" x14ac:dyDescent="0.3">
      <c r="A769" s="1" t="s">
        <v>2996</v>
      </c>
      <c r="B769" s="1" t="s">
        <v>2997</v>
      </c>
      <c r="C769" s="3">
        <v>163.01</v>
      </c>
      <c r="D769" s="1" t="s">
        <v>83</v>
      </c>
      <c r="E769" s="2">
        <v>47.785499999999999</v>
      </c>
      <c r="F769" s="2">
        <v>3.3</v>
      </c>
      <c r="G769" s="2">
        <v>3.3</v>
      </c>
      <c r="H769" s="2">
        <v>55.5</v>
      </c>
      <c r="I769" s="2">
        <v>41</v>
      </c>
      <c r="J769" s="2">
        <v>21</v>
      </c>
      <c r="K769" s="1" t="s">
        <v>2998</v>
      </c>
      <c r="L769" s="1" t="s">
        <v>2041</v>
      </c>
      <c r="M769" s="1" t="s">
        <v>2999</v>
      </c>
      <c r="N769" s="1" t="s">
        <v>107</v>
      </c>
      <c r="O769" s="1" t="s">
        <v>1161</v>
      </c>
      <c r="P769" s="1" t="s">
        <v>89</v>
      </c>
      <c r="Q769" s="1" t="s">
        <v>90</v>
      </c>
    </row>
    <row r="770" spans="1:17" x14ac:dyDescent="0.3">
      <c r="A770" s="1" t="s">
        <v>3000</v>
      </c>
      <c r="B770" s="1" t="s">
        <v>3001</v>
      </c>
      <c r="C770" s="3">
        <v>104.2</v>
      </c>
      <c r="D770" s="1" t="s">
        <v>83</v>
      </c>
      <c r="E770" s="2">
        <v>20.748000000000001</v>
      </c>
      <c r="F770" s="2">
        <v>3.3</v>
      </c>
      <c r="G770" s="2">
        <v>3.3</v>
      </c>
      <c r="H770" s="2">
        <v>52</v>
      </c>
      <c r="I770" s="2">
        <v>42</v>
      </c>
      <c r="J770" s="2">
        <v>9.5</v>
      </c>
      <c r="K770" s="1" t="s">
        <v>3002</v>
      </c>
      <c r="L770" s="1" t="s">
        <v>2041</v>
      </c>
      <c r="M770" s="1" t="s">
        <v>2999</v>
      </c>
      <c r="N770" s="1" t="s">
        <v>87</v>
      </c>
      <c r="O770" s="1" t="s">
        <v>146</v>
      </c>
      <c r="P770" s="1" t="s">
        <v>89</v>
      </c>
      <c r="Q770" s="1" t="s">
        <v>90</v>
      </c>
    </row>
    <row r="771" spans="1:17" x14ac:dyDescent="0.3">
      <c r="A771" s="1" t="s">
        <v>3003</v>
      </c>
      <c r="B771" s="1" t="s">
        <v>3004</v>
      </c>
      <c r="C771" s="3">
        <v>158.34</v>
      </c>
    </row>
    <row r="772" spans="1:17" x14ac:dyDescent="0.3">
      <c r="A772" s="1" t="s">
        <v>3005</v>
      </c>
      <c r="B772" s="1" t="s">
        <v>3006</v>
      </c>
      <c r="C772" s="3">
        <v>75.010000000000005</v>
      </c>
    </row>
    <row r="773" spans="1:17" x14ac:dyDescent="0.3">
      <c r="A773" s="1" t="s">
        <v>3007</v>
      </c>
      <c r="B773" s="1" t="s">
        <v>418</v>
      </c>
      <c r="C773" s="3">
        <v>129.84</v>
      </c>
    </row>
    <row r="774" spans="1:17" x14ac:dyDescent="0.3">
      <c r="A774" s="1" t="s">
        <v>3008</v>
      </c>
      <c r="B774" s="1" t="s">
        <v>3009</v>
      </c>
      <c r="C774" s="3">
        <v>163.01</v>
      </c>
    </row>
    <row r="775" spans="1:17" x14ac:dyDescent="0.3">
      <c r="A775" s="1" t="s">
        <v>3010</v>
      </c>
      <c r="B775" s="1" t="s">
        <v>3011</v>
      </c>
      <c r="C775" s="3">
        <v>81.22</v>
      </c>
    </row>
    <row r="776" spans="1:17" x14ac:dyDescent="0.3">
      <c r="A776" s="1" t="s">
        <v>3012</v>
      </c>
      <c r="B776" s="1" t="s">
        <v>3013</v>
      </c>
      <c r="C776" s="3">
        <v>58.54</v>
      </c>
    </row>
    <row r="777" spans="1:17" x14ac:dyDescent="0.3">
      <c r="A777" s="1" t="s">
        <v>3014</v>
      </c>
      <c r="B777" s="1" t="s">
        <v>3015</v>
      </c>
      <c r="C777" s="3">
        <v>61.68</v>
      </c>
    </row>
    <row r="778" spans="1:17" x14ac:dyDescent="0.3">
      <c r="A778" s="1" t="s">
        <v>3016</v>
      </c>
      <c r="B778" s="1" t="s">
        <v>3017</v>
      </c>
      <c r="C778" s="3">
        <v>42.41</v>
      </c>
    </row>
    <row r="779" spans="1:17" x14ac:dyDescent="0.3">
      <c r="A779" s="1" t="s">
        <v>3018</v>
      </c>
      <c r="B779" s="1" t="s">
        <v>1390</v>
      </c>
      <c r="C779" s="3">
        <v>177.15</v>
      </c>
    </row>
    <row r="780" spans="1:17" x14ac:dyDescent="0.3">
      <c r="A780" s="1" t="s">
        <v>3019</v>
      </c>
      <c r="B780" s="1" t="s">
        <v>3020</v>
      </c>
      <c r="C780" s="3">
        <v>97.6</v>
      </c>
    </row>
    <row r="781" spans="1:17" x14ac:dyDescent="0.3">
      <c r="A781" s="1" t="s">
        <v>3021</v>
      </c>
      <c r="B781" s="1" t="s">
        <v>1390</v>
      </c>
      <c r="C781" s="3">
        <v>163.01</v>
      </c>
    </row>
    <row r="782" spans="1:17" x14ac:dyDescent="0.3">
      <c r="A782" s="1" t="s">
        <v>3022</v>
      </c>
      <c r="B782" s="1" t="s">
        <v>2582</v>
      </c>
      <c r="C782" s="3">
        <v>163.01</v>
      </c>
    </row>
    <row r="783" spans="1:17" x14ac:dyDescent="0.3">
      <c r="A783" s="1" t="s">
        <v>3023</v>
      </c>
      <c r="B783" s="1" t="s">
        <v>3024</v>
      </c>
      <c r="C783" s="3">
        <v>123.35</v>
      </c>
    </row>
    <row r="784" spans="1:17" x14ac:dyDescent="0.3">
      <c r="A784" s="1" t="s">
        <v>3025</v>
      </c>
      <c r="B784" s="1" t="s">
        <v>3026</v>
      </c>
      <c r="C784" s="3">
        <v>230.12</v>
      </c>
    </row>
    <row r="785" spans="1:3" x14ac:dyDescent="0.3">
      <c r="A785" s="1" t="s">
        <v>3027</v>
      </c>
      <c r="B785" s="1" t="s">
        <v>3028</v>
      </c>
      <c r="C785" s="3">
        <v>124.87</v>
      </c>
    </row>
    <row r="786" spans="1:3" x14ac:dyDescent="0.3">
      <c r="A786" s="1" t="s">
        <v>3029</v>
      </c>
      <c r="B786" s="1" t="s">
        <v>3030</v>
      </c>
      <c r="C786" s="3">
        <v>123.51</v>
      </c>
    </row>
    <row r="787" spans="1:3" x14ac:dyDescent="0.3">
      <c r="A787" s="1" t="s">
        <v>3031</v>
      </c>
      <c r="B787" s="1" t="s">
        <v>3032</v>
      </c>
      <c r="C787" s="3">
        <v>48.25</v>
      </c>
    </row>
    <row r="788" spans="1:3" x14ac:dyDescent="0.3">
      <c r="A788" s="1" t="s">
        <v>3033</v>
      </c>
      <c r="B788" s="1" t="s">
        <v>3034</v>
      </c>
      <c r="C788" s="3">
        <v>212.33</v>
      </c>
    </row>
    <row r="789" spans="1:3" x14ac:dyDescent="0.3">
      <c r="A789" s="1" t="s">
        <v>3035</v>
      </c>
      <c r="B789" s="10" t="s">
        <v>3036</v>
      </c>
      <c r="C789" s="3">
        <v>44.42</v>
      </c>
    </row>
    <row r="790" spans="1:3" x14ac:dyDescent="0.3">
      <c r="A790" s="1" t="s">
        <v>3037</v>
      </c>
      <c r="B790" s="10" t="s">
        <v>3038</v>
      </c>
      <c r="C790" s="3">
        <v>105.74</v>
      </c>
    </row>
    <row r="791" spans="1:3" x14ac:dyDescent="0.3">
      <c r="A791" s="1" t="s">
        <v>3039</v>
      </c>
      <c r="B791" s="10" t="s">
        <v>3040</v>
      </c>
      <c r="C791" s="3">
        <v>42.48</v>
      </c>
    </row>
    <row r="792" spans="1:3" x14ac:dyDescent="0.3">
      <c r="A792" s="1" t="s">
        <v>3041</v>
      </c>
      <c r="B792" s="10" t="s">
        <v>3042</v>
      </c>
      <c r="C792" s="3">
        <v>84.04</v>
      </c>
    </row>
    <row r="793" spans="1:3" x14ac:dyDescent="0.3">
      <c r="A793" s="1" t="s">
        <v>3043</v>
      </c>
      <c r="B793" s="10" t="s">
        <v>3044</v>
      </c>
      <c r="C793" s="3">
        <v>78.11</v>
      </c>
    </row>
    <row r="794" spans="1:3" x14ac:dyDescent="0.3">
      <c r="A794" s="1" t="s">
        <v>3045</v>
      </c>
      <c r="B794" s="10" t="s">
        <v>3046</v>
      </c>
      <c r="C794" s="3">
        <v>88.81</v>
      </c>
    </row>
    <row r="795" spans="1:3" x14ac:dyDescent="0.3">
      <c r="A795" s="1" t="s">
        <v>3047</v>
      </c>
      <c r="B795" s="10" t="s">
        <v>3048</v>
      </c>
      <c r="C795" s="3">
        <v>93.81</v>
      </c>
    </row>
    <row r="796" spans="1:3" x14ac:dyDescent="0.3">
      <c r="A796" s="1" t="s">
        <v>3049</v>
      </c>
      <c r="B796" s="10" t="s">
        <v>3050</v>
      </c>
      <c r="C796" s="3">
        <v>37.630000000000003</v>
      </c>
    </row>
    <row r="797" spans="1:3" x14ac:dyDescent="0.3">
      <c r="A797" s="1" t="s">
        <v>3051</v>
      </c>
      <c r="B797" s="10" t="s">
        <v>3052</v>
      </c>
      <c r="C797" s="3">
        <v>50.81</v>
      </c>
    </row>
    <row r="798" spans="1:3" x14ac:dyDescent="0.3">
      <c r="A798" s="1" t="s">
        <v>3053</v>
      </c>
      <c r="B798" s="10" t="s">
        <v>3054</v>
      </c>
      <c r="C798" s="3">
        <v>30.44</v>
      </c>
    </row>
    <row r="799" spans="1:3" x14ac:dyDescent="0.3">
      <c r="A799" s="1" t="s">
        <v>3055</v>
      </c>
      <c r="B799" s="10" t="s">
        <v>3056</v>
      </c>
      <c r="C799" s="3">
        <v>70.040000000000006</v>
      </c>
    </row>
    <row r="800" spans="1:3" x14ac:dyDescent="0.3">
      <c r="A800" s="1" t="s">
        <v>3057</v>
      </c>
      <c r="B800" s="10" t="s">
        <v>3058</v>
      </c>
      <c r="C800" s="3">
        <v>114.99</v>
      </c>
    </row>
    <row r="801" spans="1:3" x14ac:dyDescent="0.3">
      <c r="A801" s="1" t="s">
        <v>3059</v>
      </c>
      <c r="B801" s="10" t="s">
        <v>3060</v>
      </c>
      <c r="C801" s="3">
        <v>163.01</v>
      </c>
    </row>
    <row r="802" spans="1:3" x14ac:dyDescent="0.3">
      <c r="A802" s="1" t="s">
        <v>3061</v>
      </c>
      <c r="B802" s="10" t="s">
        <v>3062</v>
      </c>
      <c r="C802" s="3">
        <v>166.28</v>
      </c>
    </row>
    <row r="803" spans="1:3" x14ac:dyDescent="0.3">
      <c r="A803" s="1" t="s">
        <v>3063</v>
      </c>
      <c r="B803" s="10" t="s">
        <v>3064</v>
      </c>
      <c r="C803" s="3">
        <v>121.26</v>
      </c>
    </row>
    <row r="804" spans="1:3" x14ac:dyDescent="0.3">
      <c r="A804" s="1" t="s">
        <v>3065</v>
      </c>
      <c r="B804" s="10" t="s">
        <v>3066</v>
      </c>
      <c r="C804" s="3">
        <v>82.59</v>
      </c>
    </row>
    <row r="805" spans="1:3" x14ac:dyDescent="0.3">
      <c r="A805" s="1" t="s">
        <v>3067</v>
      </c>
      <c r="B805" s="10" t="s">
        <v>3068</v>
      </c>
      <c r="C805" s="3">
        <v>133.85</v>
      </c>
    </row>
    <row r="806" spans="1:3" x14ac:dyDescent="0.3">
      <c r="A806" s="1" t="s">
        <v>3069</v>
      </c>
      <c r="B806" s="10" t="s">
        <v>3070</v>
      </c>
      <c r="C806" s="3">
        <v>86.56</v>
      </c>
    </row>
    <row r="807" spans="1:3" x14ac:dyDescent="0.3">
      <c r="A807" s="1" t="s">
        <v>3071</v>
      </c>
      <c r="B807" s="10" t="s">
        <v>3072</v>
      </c>
      <c r="C807" s="3">
        <v>34.5</v>
      </c>
    </row>
    <row r="808" spans="1:3" x14ac:dyDescent="0.3">
      <c r="A808" s="1" t="s">
        <v>3073</v>
      </c>
      <c r="B808" s="10" t="s">
        <v>3074</v>
      </c>
      <c r="C808" s="3">
        <v>55.2</v>
      </c>
    </row>
    <row r="809" spans="1:3" x14ac:dyDescent="0.3">
      <c r="A809" s="1" t="s">
        <v>3075</v>
      </c>
      <c r="B809" s="10" t="s">
        <v>3076</v>
      </c>
      <c r="C809" s="3">
        <v>44.96</v>
      </c>
    </row>
    <row r="810" spans="1:3" x14ac:dyDescent="0.3">
      <c r="A810" s="1" t="s">
        <v>3077</v>
      </c>
      <c r="B810" s="10" t="s">
        <v>3078</v>
      </c>
      <c r="C810" s="3">
        <v>63.72</v>
      </c>
    </row>
    <row r="811" spans="1:3" x14ac:dyDescent="0.3">
      <c r="A811" s="1" t="s">
        <v>3079</v>
      </c>
      <c r="B811" s="10" t="s">
        <v>3080</v>
      </c>
      <c r="C811" s="3">
        <v>44.41</v>
      </c>
    </row>
    <row r="812" spans="1:3" x14ac:dyDescent="0.3">
      <c r="A812" s="1" t="s">
        <v>3081</v>
      </c>
      <c r="B812" s="10" t="s">
        <v>3082</v>
      </c>
      <c r="C812" s="3">
        <v>31.36</v>
      </c>
    </row>
    <row r="813" spans="1:3" x14ac:dyDescent="0.3">
      <c r="A813" s="1" t="s">
        <v>3083</v>
      </c>
      <c r="B813" s="10" t="s">
        <v>3084</v>
      </c>
      <c r="C813" s="3">
        <v>37.630000000000003</v>
      </c>
    </row>
    <row r="814" spans="1:3" x14ac:dyDescent="0.3">
      <c r="A814" s="1" t="s">
        <v>3085</v>
      </c>
      <c r="B814" s="10" t="s">
        <v>3086</v>
      </c>
      <c r="C814" s="3">
        <v>70.209999999999994</v>
      </c>
    </row>
    <row r="815" spans="1:3" x14ac:dyDescent="0.3">
      <c r="A815" s="1" t="s">
        <v>3087</v>
      </c>
      <c r="B815" s="10" t="s">
        <v>3088</v>
      </c>
      <c r="C815" s="3">
        <v>59.35</v>
      </c>
    </row>
    <row r="816" spans="1:3" x14ac:dyDescent="0.3">
      <c r="A816" s="1" t="s">
        <v>3089</v>
      </c>
      <c r="B816" s="10" t="s">
        <v>3090</v>
      </c>
      <c r="C816" s="3">
        <v>83.94</v>
      </c>
    </row>
    <row r="817" spans="1:3" x14ac:dyDescent="0.3">
      <c r="A817" s="1" t="s">
        <v>3091</v>
      </c>
      <c r="B817" s="10" t="s">
        <v>3092</v>
      </c>
      <c r="C817" s="3">
        <v>80.89</v>
      </c>
    </row>
    <row r="818" spans="1:3" x14ac:dyDescent="0.3">
      <c r="A818" s="1" t="s">
        <v>3093</v>
      </c>
      <c r="B818" s="10" t="s">
        <v>3094</v>
      </c>
      <c r="C818" s="3">
        <v>46</v>
      </c>
    </row>
    <row r="819" spans="1:3" x14ac:dyDescent="0.3">
      <c r="A819" s="1" t="s">
        <v>3095</v>
      </c>
      <c r="B819" s="10" t="s">
        <v>3096</v>
      </c>
      <c r="C819" s="3">
        <v>56.2</v>
      </c>
    </row>
    <row r="820" spans="1:3" x14ac:dyDescent="0.3">
      <c r="A820" s="1" t="s">
        <v>3097</v>
      </c>
      <c r="B820" s="10" t="s">
        <v>3098</v>
      </c>
      <c r="C820" s="3">
        <v>42.62</v>
      </c>
    </row>
    <row r="821" spans="1:3" x14ac:dyDescent="0.3">
      <c r="A821" s="1" t="s">
        <v>3099</v>
      </c>
      <c r="B821" s="10" t="s">
        <v>3100</v>
      </c>
      <c r="C821" s="3">
        <v>46.06</v>
      </c>
    </row>
    <row r="822" spans="1:3" x14ac:dyDescent="0.3">
      <c r="A822" s="1" t="s">
        <v>3101</v>
      </c>
      <c r="B822" s="10" t="s">
        <v>3102</v>
      </c>
      <c r="C822" s="3">
        <v>173.86</v>
      </c>
    </row>
    <row r="823" spans="1:3" x14ac:dyDescent="0.3">
      <c r="A823" s="1" t="s">
        <v>3103</v>
      </c>
      <c r="B823" s="10" t="s">
        <v>3104</v>
      </c>
      <c r="C823" s="3">
        <v>82.21</v>
      </c>
    </row>
    <row r="824" spans="1:3" x14ac:dyDescent="0.3">
      <c r="A824" s="1" t="s">
        <v>3105</v>
      </c>
      <c r="B824" s="10" t="s">
        <v>3106</v>
      </c>
      <c r="C824" s="3">
        <v>62.09</v>
      </c>
    </row>
    <row r="825" spans="1:3" x14ac:dyDescent="0.3">
      <c r="A825" s="1" t="s">
        <v>3107</v>
      </c>
      <c r="B825" s="10" t="s">
        <v>3108</v>
      </c>
      <c r="C825" s="3">
        <v>102.44</v>
      </c>
    </row>
    <row r="826" spans="1:3" x14ac:dyDescent="0.3">
      <c r="A826" s="1" t="s">
        <v>3109</v>
      </c>
      <c r="B826" s="10" t="s">
        <v>3110</v>
      </c>
      <c r="C826" s="3">
        <v>84.04</v>
      </c>
    </row>
    <row r="827" spans="1:3" x14ac:dyDescent="0.3">
      <c r="A827" s="1" t="s">
        <v>3111</v>
      </c>
      <c r="B827" s="10" t="s">
        <v>3112</v>
      </c>
      <c r="C827" s="3">
        <v>40.14</v>
      </c>
    </row>
    <row r="828" spans="1:3" x14ac:dyDescent="0.3">
      <c r="A828" s="1" t="s">
        <v>3113</v>
      </c>
      <c r="B828" s="10" t="s">
        <v>3114</v>
      </c>
      <c r="C828" s="3">
        <v>217.71</v>
      </c>
    </row>
    <row r="829" spans="1:3" x14ac:dyDescent="0.3">
      <c r="A829" s="1" t="s">
        <v>3115</v>
      </c>
      <c r="B829" s="10" t="s">
        <v>2929</v>
      </c>
      <c r="C829" s="3">
        <v>126.49</v>
      </c>
    </row>
    <row r="830" spans="1:3" x14ac:dyDescent="0.3">
      <c r="A830" s="1" t="s">
        <v>3116</v>
      </c>
      <c r="B830" s="10" t="s">
        <v>3117</v>
      </c>
      <c r="C830" s="3">
        <v>39.72</v>
      </c>
    </row>
    <row r="831" spans="1:3" x14ac:dyDescent="0.3">
      <c r="A831" s="1" t="s">
        <v>3118</v>
      </c>
      <c r="B831" s="10" t="s">
        <v>3119</v>
      </c>
      <c r="C831" s="3">
        <v>53.32</v>
      </c>
    </row>
    <row r="832" spans="1:3" x14ac:dyDescent="0.3">
      <c r="A832" s="1" t="s">
        <v>3120</v>
      </c>
      <c r="B832" s="10" t="s">
        <v>3121</v>
      </c>
      <c r="C832" s="3">
        <v>109.48</v>
      </c>
    </row>
    <row r="833" spans="1:3" x14ac:dyDescent="0.3">
      <c r="A833" s="1" t="s">
        <v>3122</v>
      </c>
      <c r="B833" s="10" t="s">
        <v>3123</v>
      </c>
      <c r="C833" s="3">
        <v>163.01</v>
      </c>
    </row>
    <row r="834" spans="1:3" x14ac:dyDescent="0.3">
      <c r="A834" s="1" t="s">
        <v>3124</v>
      </c>
      <c r="B834" s="10" t="s">
        <v>3125</v>
      </c>
      <c r="C834" s="3">
        <v>11</v>
      </c>
    </row>
    <row r="835" spans="1:3" x14ac:dyDescent="0.3">
      <c r="A835" s="1" t="s">
        <v>3126</v>
      </c>
      <c r="B835" s="10" t="s">
        <v>3127</v>
      </c>
      <c r="C835" s="3">
        <v>36.590000000000003</v>
      </c>
    </row>
    <row r="836" spans="1:3" x14ac:dyDescent="0.3">
      <c r="A836" s="1" t="s">
        <v>3128</v>
      </c>
      <c r="B836" s="10" t="s">
        <v>3129</v>
      </c>
      <c r="C836" s="3">
        <v>42.11</v>
      </c>
    </row>
    <row r="837" spans="1:3" x14ac:dyDescent="0.3">
      <c r="A837" s="1" t="s">
        <v>3130</v>
      </c>
      <c r="B837" s="10" t="s">
        <v>3131</v>
      </c>
      <c r="C837" s="3">
        <v>24.15</v>
      </c>
    </row>
    <row r="838" spans="1:3" x14ac:dyDescent="0.3">
      <c r="A838" s="1" t="s">
        <v>3132</v>
      </c>
      <c r="B838" s="10" t="s">
        <v>3133</v>
      </c>
      <c r="C838" s="3">
        <v>390</v>
      </c>
    </row>
    <row r="839" spans="1:3" x14ac:dyDescent="0.3">
      <c r="A839" s="1" t="s">
        <v>3134</v>
      </c>
      <c r="B839" s="10" t="s">
        <v>3135</v>
      </c>
      <c r="C839" s="3">
        <v>402</v>
      </c>
    </row>
    <row r="840" spans="1:3" x14ac:dyDescent="0.3">
      <c r="A840" s="1" t="s">
        <v>3136</v>
      </c>
      <c r="B840" s="10" t="s">
        <v>3137</v>
      </c>
      <c r="C840" s="3">
        <v>576</v>
      </c>
    </row>
    <row r="841" spans="1:3" x14ac:dyDescent="0.3">
      <c r="A841" s="1" t="s">
        <v>3138</v>
      </c>
      <c r="B841" s="10" t="s">
        <v>3139</v>
      </c>
      <c r="C841" s="3">
        <v>588</v>
      </c>
    </row>
    <row r="842" spans="1:3" x14ac:dyDescent="0.3">
      <c r="A842" s="1" t="s">
        <v>3140</v>
      </c>
      <c r="B842" s="10" t="s">
        <v>3141</v>
      </c>
      <c r="C842" s="3">
        <v>600</v>
      </c>
    </row>
    <row r="843" spans="1:3" x14ac:dyDescent="0.3">
      <c r="A843" s="1" t="s">
        <v>3142</v>
      </c>
      <c r="B843" s="10" t="s">
        <v>3143</v>
      </c>
      <c r="C843" s="3">
        <v>27.4</v>
      </c>
    </row>
    <row r="844" spans="1:3" x14ac:dyDescent="0.3">
      <c r="A844" s="1" t="s">
        <v>3144</v>
      </c>
      <c r="B844" s="10" t="s">
        <v>3145</v>
      </c>
      <c r="C844" s="3">
        <v>145</v>
      </c>
    </row>
    <row r="845" spans="1:3" x14ac:dyDescent="0.3">
      <c r="A845" s="1" t="s">
        <v>3146</v>
      </c>
      <c r="B845" s="10" t="s">
        <v>3147</v>
      </c>
      <c r="C845" s="3">
        <v>216.68</v>
      </c>
    </row>
    <row r="846" spans="1:3" x14ac:dyDescent="0.3">
      <c r="A846" s="1" t="s">
        <v>3148</v>
      </c>
      <c r="B846" s="10" t="s">
        <v>3143</v>
      </c>
      <c r="C846" s="3">
        <v>27.4</v>
      </c>
    </row>
    <row r="847" spans="1:3" x14ac:dyDescent="0.3">
      <c r="A847" s="1" t="s">
        <v>3149</v>
      </c>
      <c r="B847" s="10" t="s">
        <v>3129</v>
      </c>
      <c r="C847" s="3">
        <v>117.2</v>
      </c>
    </row>
    <row r="848" spans="1:3" x14ac:dyDescent="0.3">
      <c r="A848" s="1" t="s">
        <v>3150</v>
      </c>
      <c r="B848" s="10" t="s">
        <v>3151</v>
      </c>
      <c r="C848" s="3">
        <v>47.72</v>
      </c>
    </row>
    <row r="849" spans="1:3" x14ac:dyDescent="0.3">
      <c r="A849" s="1" t="s">
        <v>3152</v>
      </c>
      <c r="B849" s="1" t="s">
        <v>3153</v>
      </c>
      <c r="C849" s="3">
        <v>459</v>
      </c>
    </row>
    <row r="850" spans="1:3" x14ac:dyDescent="0.3">
      <c r="A850" s="1" t="s">
        <v>3154</v>
      </c>
      <c r="B850" s="1" t="s">
        <v>3155</v>
      </c>
      <c r="C850" s="3">
        <v>489</v>
      </c>
    </row>
    <row r="851" spans="1:3" x14ac:dyDescent="0.3">
      <c r="A851" s="1" t="s">
        <v>3156</v>
      </c>
      <c r="B851" s="1" t="s">
        <v>3157</v>
      </c>
      <c r="C851" s="3">
        <v>339</v>
      </c>
    </row>
    <row r="852" spans="1:3" x14ac:dyDescent="0.3">
      <c r="A852" s="1" t="s">
        <v>3158</v>
      </c>
      <c r="B852" s="1" t="s">
        <v>3159</v>
      </c>
      <c r="C852" s="3">
        <v>149</v>
      </c>
    </row>
    <row r="853" spans="1:3" x14ac:dyDescent="0.3">
      <c r="A853" s="1" t="s">
        <v>3160</v>
      </c>
      <c r="B853" s="1" t="s">
        <v>3161</v>
      </c>
      <c r="C853" s="3">
        <v>459</v>
      </c>
    </row>
    <row r="854" spans="1:3" x14ac:dyDescent="0.3">
      <c r="A854" s="1" t="s">
        <v>3162</v>
      </c>
      <c r="B854" s="1" t="s">
        <v>3163</v>
      </c>
      <c r="C854" s="3">
        <v>139</v>
      </c>
    </row>
    <row r="855" spans="1:3" x14ac:dyDescent="0.3">
      <c r="A855" s="1" t="s">
        <v>3164</v>
      </c>
      <c r="B855" s="11" t="s">
        <v>3165</v>
      </c>
      <c r="C855" s="3">
        <v>39.9</v>
      </c>
    </row>
    <row r="856" spans="1:3" x14ac:dyDescent="0.3">
      <c r="A856" s="1" t="s">
        <v>3166</v>
      </c>
      <c r="B856" s="11" t="s">
        <v>3167</v>
      </c>
      <c r="C856" s="3">
        <v>39.9</v>
      </c>
    </row>
    <row r="857" spans="1:3" x14ac:dyDescent="0.3">
      <c r="A857" s="1" t="s">
        <v>3168</v>
      </c>
      <c r="B857" s="1" t="s">
        <v>3169</v>
      </c>
      <c r="C857" s="3">
        <v>15</v>
      </c>
    </row>
    <row r="858" spans="1:3" x14ac:dyDescent="0.3">
      <c r="A858" s="1" t="s">
        <v>3170</v>
      </c>
      <c r="B858" s="1" t="s">
        <v>3171</v>
      </c>
      <c r="C858" s="3">
        <v>15</v>
      </c>
    </row>
    <row r="859" spans="1:3" x14ac:dyDescent="0.3">
      <c r="A859" s="1" t="s">
        <v>3172</v>
      </c>
      <c r="B859" s="1" t="s">
        <v>3173</v>
      </c>
      <c r="C859" s="3">
        <v>49.9</v>
      </c>
    </row>
    <row r="860" spans="1:3" x14ac:dyDescent="0.3">
      <c r="A860" s="1" t="s">
        <v>3174</v>
      </c>
      <c r="B860" s="1" t="s">
        <v>3175</v>
      </c>
      <c r="C860" s="3">
        <v>49.9</v>
      </c>
    </row>
    <row r="861" spans="1:3" x14ac:dyDescent="0.3">
      <c r="A861" s="1" t="s">
        <v>3176</v>
      </c>
      <c r="B861" s="1" t="s">
        <v>3173</v>
      </c>
      <c r="C861" s="3">
        <v>49.9</v>
      </c>
    </row>
    <row r="862" spans="1:3" x14ac:dyDescent="0.3">
      <c r="A862" s="1" t="s">
        <v>3177</v>
      </c>
      <c r="B862" s="1" t="s">
        <v>3175</v>
      </c>
      <c r="C862" s="3">
        <v>49.9</v>
      </c>
    </row>
    <row r="863" spans="1:3" x14ac:dyDescent="0.3">
      <c r="A863" s="1" t="s">
        <v>3178</v>
      </c>
      <c r="B863" s="1" t="s">
        <v>3173</v>
      </c>
      <c r="C863" s="3">
        <v>49.9</v>
      </c>
    </row>
    <row r="864" spans="1:3" x14ac:dyDescent="0.3">
      <c r="A864" s="1" t="s">
        <v>3179</v>
      </c>
      <c r="B864" s="1" t="s">
        <v>3173</v>
      </c>
      <c r="C864" s="3">
        <v>49.9</v>
      </c>
    </row>
  </sheetData>
  <pageMargins left="0.7" right="0.7" top="0.75" bottom="0.75" header="0.3" footer="0.3"/>
  <pageSetup paperSize="9" scale="5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FD76-7158-4706-95E0-8B1F9229E576}">
  <sheetPr codeName="Hoja3"/>
  <dimension ref="A2:E20"/>
  <sheetViews>
    <sheetView zoomScaleNormal="100" workbookViewId="0">
      <selection activeCell="E11" sqref="E11"/>
    </sheetView>
  </sheetViews>
  <sheetFormatPr baseColWidth="10" defaultRowHeight="14.4" x14ac:dyDescent="0.3"/>
  <cols>
    <col min="1" max="1" width="16.5546875" customWidth="1"/>
    <col min="2" max="2" width="32.77734375" customWidth="1"/>
    <col min="4" max="4" width="30.5546875" customWidth="1"/>
    <col min="5" max="5" width="18" customWidth="1"/>
  </cols>
  <sheetData>
    <row r="2" spans="1:4" x14ac:dyDescent="0.3">
      <c r="A2" t="s">
        <v>1</v>
      </c>
      <c r="B2" t="s">
        <v>1</v>
      </c>
      <c r="C2" t="s">
        <v>2</v>
      </c>
      <c r="D2" t="s">
        <v>3</v>
      </c>
    </row>
    <row r="3" spans="1:4" x14ac:dyDescent="0.3">
      <c r="A3" t="s">
        <v>3296</v>
      </c>
      <c r="B3" t="s">
        <v>2294</v>
      </c>
      <c r="C3">
        <v>4</v>
      </c>
      <c r="D3" s="9">
        <v>212.46</v>
      </c>
    </row>
    <row r="4" spans="1:4" x14ac:dyDescent="0.3">
      <c r="A4" t="s">
        <v>3297</v>
      </c>
      <c r="B4" t="s">
        <v>3162</v>
      </c>
      <c r="C4">
        <v>3</v>
      </c>
      <c r="D4" s="9">
        <v>215.8</v>
      </c>
    </row>
    <row r="5" spans="1:4" x14ac:dyDescent="0.3">
      <c r="A5" t="s">
        <v>3298</v>
      </c>
      <c r="B5" t="s">
        <v>2298</v>
      </c>
      <c r="C5">
        <v>3</v>
      </c>
      <c r="D5" s="9">
        <v>207.99</v>
      </c>
    </row>
    <row r="6" spans="1:4" x14ac:dyDescent="0.3">
      <c r="A6" t="s">
        <v>3299</v>
      </c>
      <c r="B6" s="16" t="s">
        <v>1201</v>
      </c>
      <c r="C6">
        <v>1</v>
      </c>
      <c r="D6" s="9">
        <v>229.62</v>
      </c>
    </row>
    <row r="7" spans="1:4" x14ac:dyDescent="0.3">
      <c r="A7" t="s">
        <v>3299</v>
      </c>
      <c r="B7" s="16" t="s">
        <v>1210</v>
      </c>
      <c r="C7">
        <v>1</v>
      </c>
      <c r="D7" s="9">
        <v>229.62</v>
      </c>
    </row>
    <row r="8" spans="1:4" x14ac:dyDescent="0.3">
      <c r="A8" t="s">
        <v>3288</v>
      </c>
      <c r="B8" t="s">
        <v>3238</v>
      </c>
      <c r="C8">
        <v>2</v>
      </c>
      <c r="D8" s="9">
        <v>299.45</v>
      </c>
    </row>
    <row r="9" spans="1:4" x14ac:dyDescent="0.3">
      <c r="A9" t="s">
        <v>3289</v>
      </c>
      <c r="B9" t="s">
        <v>3238</v>
      </c>
      <c r="C9">
        <v>5</v>
      </c>
      <c r="D9" s="9">
        <v>669.19</v>
      </c>
    </row>
    <row r="10" spans="1:4" x14ac:dyDescent="0.3">
      <c r="A10" t="s">
        <v>3286</v>
      </c>
      <c r="B10" t="s">
        <v>3160</v>
      </c>
      <c r="C10">
        <v>2</v>
      </c>
      <c r="D10" s="9">
        <v>445.55</v>
      </c>
    </row>
    <row r="11" spans="1:4" x14ac:dyDescent="0.3">
      <c r="A11" t="s">
        <v>3287</v>
      </c>
      <c r="B11" t="s">
        <v>3160</v>
      </c>
      <c r="C11">
        <v>5</v>
      </c>
      <c r="D11" s="9">
        <v>1074.79</v>
      </c>
    </row>
    <row r="12" spans="1:4" x14ac:dyDescent="0.3">
      <c r="A12" t="s">
        <v>3290</v>
      </c>
      <c r="B12" t="s">
        <v>3152</v>
      </c>
      <c r="C12">
        <v>2</v>
      </c>
      <c r="D12" s="9">
        <v>588.47</v>
      </c>
    </row>
    <row r="13" spans="1:4" x14ac:dyDescent="0.3">
      <c r="A13" t="s">
        <v>3291</v>
      </c>
      <c r="B13" t="s">
        <v>3152</v>
      </c>
      <c r="C13">
        <v>5</v>
      </c>
      <c r="D13" s="9">
        <v>1418.17</v>
      </c>
    </row>
    <row r="14" spans="1:4" x14ac:dyDescent="0.3">
      <c r="A14" t="s">
        <v>3292</v>
      </c>
      <c r="B14" t="s">
        <v>3154</v>
      </c>
      <c r="C14">
        <v>2</v>
      </c>
      <c r="D14" s="9">
        <v>625.69000000000005</v>
      </c>
    </row>
    <row r="15" spans="1:4" x14ac:dyDescent="0.3">
      <c r="A15" t="s">
        <v>3293</v>
      </c>
      <c r="B15" t="s">
        <v>3154</v>
      </c>
      <c r="C15">
        <v>5</v>
      </c>
      <c r="D15" s="9">
        <v>1507.94</v>
      </c>
    </row>
    <row r="16" spans="1:4" x14ac:dyDescent="0.3">
      <c r="A16" t="s">
        <v>3294</v>
      </c>
      <c r="B16" t="s">
        <v>163</v>
      </c>
      <c r="C16">
        <v>10</v>
      </c>
      <c r="D16" s="9">
        <v>255.67</v>
      </c>
    </row>
    <row r="17" spans="1:5" x14ac:dyDescent="0.3">
      <c r="A17" t="s">
        <v>3295</v>
      </c>
      <c r="B17" t="s">
        <v>163</v>
      </c>
      <c r="C17">
        <v>20</v>
      </c>
      <c r="D17" s="9">
        <v>470.62</v>
      </c>
      <c r="E17" s="13" t="s">
        <v>3304</v>
      </c>
    </row>
    <row r="18" spans="1:5" x14ac:dyDescent="0.3">
      <c r="A18" t="s">
        <v>4</v>
      </c>
      <c r="B18" t="s">
        <v>6</v>
      </c>
      <c r="C18">
        <v>2</v>
      </c>
      <c r="D18" s="15" t="s">
        <v>3303</v>
      </c>
      <c r="E18" s="14" t="s">
        <v>3305</v>
      </c>
    </row>
    <row r="19" spans="1:5" x14ac:dyDescent="0.3">
      <c r="A19" t="s">
        <v>3307</v>
      </c>
      <c r="B19" t="s">
        <v>7</v>
      </c>
      <c r="C19">
        <v>2</v>
      </c>
      <c r="D19" s="15" t="s">
        <v>3303</v>
      </c>
      <c r="E19" s="14" t="s">
        <v>3305</v>
      </c>
    </row>
    <row r="20" spans="1:5" x14ac:dyDescent="0.3">
      <c r="A20" t="s">
        <v>8</v>
      </c>
      <c r="B20" t="s">
        <v>3306</v>
      </c>
      <c r="C20">
        <v>2</v>
      </c>
      <c r="D20" s="15" t="s">
        <v>3303</v>
      </c>
      <c r="E20" s="14" t="s">
        <v>3305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C14E-D0E7-40DE-9545-C56B0B236D91}">
  <sheetPr codeName="Hoja4"/>
  <dimension ref="A1:M51"/>
  <sheetViews>
    <sheetView topLeftCell="A14" workbookViewId="0">
      <selection activeCell="B42" sqref="B42"/>
    </sheetView>
  </sheetViews>
  <sheetFormatPr baseColWidth="10" defaultRowHeight="14.4" x14ac:dyDescent="0.3"/>
  <cols>
    <col min="1" max="1" width="20" customWidth="1"/>
    <col min="2" max="2" width="28" customWidth="1"/>
    <col min="3" max="3" width="45.21875" customWidth="1"/>
    <col min="4" max="4" width="36.44140625" customWidth="1"/>
    <col min="11" max="11" width="20.77734375" customWidth="1"/>
  </cols>
  <sheetData>
    <row r="1" spans="1:13" x14ac:dyDescent="0.3">
      <c r="A1" s="17" t="s">
        <v>4222</v>
      </c>
      <c r="B1" s="17"/>
      <c r="D1" s="17"/>
    </row>
    <row r="2" spans="1:13" x14ac:dyDescent="0.3">
      <c r="A2" s="17" t="s">
        <v>3448</v>
      </c>
      <c r="B2" s="17"/>
      <c r="D2" s="17"/>
    </row>
    <row r="3" spans="1:13" ht="15" thickBot="1" x14ac:dyDescent="0.35">
      <c r="A3" s="17"/>
      <c r="B3" s="17"/>
      <c r="D3" s="17"/>
    </row>
    <row r="4" spans="1:13" ht="15" thickBot="1" x14ac:dyDescent="0.35">
      <c r="A4" t="s">
        <v>3300</v>
      </c>
      <c r="B4" s="37" t="s">
        <v>3296</v>
      </c>
      <c r="C4" s="38" t="s">
        <v>3308</v>
      </c>
      <c r="D4" s="39" t="s">
        <v>4221</v>
      </c>
      <c r="E4" s="12">
        <v>219.08</v>
      </c>
    </row>
    <row r="5" spans="1:13" ht="15" thickBot="1" x14ac:dyDescent="0.35">
      <c r="A5" t="s">
        <v>3300</v>
      </c>
      <c r="B5" s="45" t="s">
        <v>3444</v>
      </c>
      <c r="C5" s="46" t="s">
        <v>3445</v>
      </c>
      <c r="D5" s="39" t="s">
        <v>4221</v>
      </c>
      <c r="E5" s="12">
        <v>291.86</v>
      </c>
      <c r="K5" s="18"/>
      <c r="L5" s="20"/>
      <c r="M5" s="12"/>
    </row>
    <row r="6" spans="1:13" x14ac:dyDescent="0.3">
      <c r="A6" t="s">
        <v>3300</v>
      </c>
      <c r="B6" s="40" t="s">
        <v>3297</v>
      </c>
      <c r="C6" s="13" t="s">
        <v>3309</v>
      </c>
      <c r="D6" s="41" t="s">
        <v>3449</v>
      </c>
      <c r="E6" s="12">
        <v>222.49</v>
      </c>
    </row>
    <row r="7" spans="1:13" x14ac:dyDescent="0.3">
      <c r="A7" t="s">
        <v>3300</v>
      </c>
      <c r="B7" s="40" t="s">
        <v>3298</v>
      </c>
      <c r="C7" s="13" t="s">
        <v>3310</v>
      </c>
      <c r="D7" s="41" t="s">
        <v>3450</v>
      </c>
      <c r="E7" s="12">
        <v>211.11</v>
      </c>
      <c r="K7" s="17"/>
      <c r="L7" s="17"/>
      <c r="M7" s="17"/>
    </row>
    <row r="8" spans="1:13" x14ac:dyDescent="0.3">
      <c r="A8" t="s">
        <v>3300</v>
      </c>
      <c r="B8" s="40" t="s">
        <v>3299</v>
      </c>
      <c r="C8" s="13" t="s">
        <v>3311</v>
      </c>
      <c r="D8" s="41" t="s">
        <v>3451</v>
      </c>
      <c r="E8" s="12">
        <v>232.46</v>
      </c>
      <c r="K8" s="18"/>
      <c r="L8" s="23"/>
      <c r="M8" s="12"/>
    </row>
    <row r="9" spans="1:13" x14ac:dyDescent="0.3">
      <c r="A9" t="s">
        <v>3300</v>
      </c>
      <c r="B9" s="40" t="s">
        <v>4</v>
      </c>
      <c r="C9" s="13" t="s">
        <v>3317</v>
      </c>
      <c r="D9" s="41" t="s">
        <v>3452</v>
      </c>
      <c r="E9" s="12"/>
      <c r="K9" s="18"/>
      <c r="M9" s="12"/>
    </row>
    <row r="10" spans="1:13" x14ac:dyDescent="0.3">
      <c r="A10" t="s">
        <v>3300</v>
      </c>
      <c r="B10" s="40" t="s">
        <v>3307</v>
      </c>
      <c r="C10" s="13" t="s">
        <v>3318</v>
      </c>
      <c r="D10" s="41" t="s">
        <v>3452</v>
      </c>
      <c r="E10" s="12"/>
      <c r="K10" s="18"/>
      <c r="L10" s="23"/>
      <c r="M10" s="12"/>
    </row>
    <row r="11" spans="1:13" x14ac:dyDescent="0.3">
      <c r="A11" t="s">
        <v>3300</v>
      </c>
      <c r="B11" s="40" t="s">
        <v>8</v>
      </c>
      <c r="C11" s="42" t="s">
        <v>3319</v>
      </c>
      <c r="D11" s="41" t="s">
        <v>3452</v>
      </c>
      <c r="E11" s="12"/>
      <c r="K11" s="18"/>
      <c r="L11" s="23"/>
      <c r="M11" s="12"/>
    </row>
    <row r="12" spans="1:13" x14ac:dyDescent="0.3">
      <c r="A12" t="s">
        <v>3300</v>
      </c>
      <c r="B12" s="43" t="s">
        <v>3441</v>
      </c>
      <c r="C12" s="13" t="s">
        <v>3464</v>
      </c>
      <c r="D12" s="41" t="s">
        <v>3453</v>
      </c>
      <c r="E12" s="12">
        <v>403.75</v>
      </c>
      <c r="K12" s="18"/>
      <c r="L12" s="20"/>
      <c r="M12" s="12"/>
    </row>
    <row r="13" spans="1:13" x14ac:dyDescent="0.3">
      <c r="A13" t="s">
        <v>3300</v>
      </c>
      <c r="B13" s="40" t="s">
        <v>3286</v>
      </c>
      <c r="C13" s="13" t="s">
        <v>3312</v>
      </c>
      <c r="D13" s="41" t="s">
        <v>3453</v>
      </c>
      <c r="E13" s="12">
        <v>451.35</v>
      </c>
      <c r="K13" s="18"/>
      <c r="L13" s="23"/>
      <c r="M13" s="12"/>
    </row>
    <row r="14" spans="1:13" x14ac:dyDescent="0.3">
      <c r="A14" t="s">
        <v>3300</v>
      </c>
      <c r="B14" s="43" t="s">
        <v>3290</v>
      </c>
      <c r="C14" s="13" t="s">
        <v>3313</v>
      </c>
      <c r="D14" s="41" t="s">
        <v>3454</v>
      </c>
      <c r="E14" s="12">
        <v>594.41999999999996</v>
      </c>
      <c r="K14" s="21"/>
      <c r="L14" s="23"/>
      <c r="M14" s="12"/>
    </row>
    <row r="15" spans="1:13" x14ac:dyDescent="0.3">
      <c r="A15" t="s">
        <v>3300</v>
      </c>
      <c r="B15" s="43" t="s">
        <v>3292</v>
      </c>
      <c r="C15" s="13" t="s">
        <v>3314</v>
      </c>
      <c r="D15" s="41" t="s">
        <v>3454</v>
      </c>
      <c r="E15" s="12">
        <v>631.36</v>
      </c>
      <c r="K15" s="21"/>
      <c r="L15" s="23"/>
      <c r="M15" s="12"/>
    </row>
    <row r="16" spans="1:13" x14ac:dyDescent="0.3">
      <c r="A16" t="s">
        <v>3300</v>
      </c>
      <c r="B16" s="43" t="s">
        <v>3436</v>
      </c>
      <c r="C16" s="13" t="s">
        <v>3455</v>
      </c>
      <c r="D16" s="41" t="s">
        <v>3454</v>
      </c>
      <c r="E16" s="12">
        <v>631.36</v>
      </c>
      <c r="K16" s="18"/>
      <c r="L16" s="23"/>
      <c r="M16" s="12"/>
    </row>
    <row r="17" spans="1:13" x14ac:dyDescent="0.3">
      <c r="A17" t="s">
        <v>3300</v>
      </c>
      <c r="B17" s="43" t="s">
        <v>3288</v>
      </c>
      <c r="C17" s="13" t="s">
        <v>3439</v>
      </c>
      <c r="D17" s="41" t="s">
        <v>3449</v>
      </c>
      <c r="E17" s="12">
        <v>305.44</v>
      </c>
      <c r="K17" s="18"/>
      <c r="L17" s="23"/>
      <c r="M17" s="12"/>
    </row>
    <row r="18" spans="1:13" x14ac:dyDescent="0.3">
      <c r="A18" t="s">
        <v>3300</v>
      </c>
      <c r="B18" s="44" t="s">
        <v>3437</v>
      </c>
      <c r="C18" s="13" t="s">
        <v>3440</v>
      </c>
      <c r="D18" s="41" t="s">
        <v>3456</v>
      </c>
      <c r="E18" s="12">
        <v>298.86</v>
      </c>
      <c r="K18" s="18"/>
      <c r="M18" s="12"/>
    </row>
    <row r="19" spans="1:13" x14ac:dyDescent="0.3">
      <c r="A19" t="s">
        <v>3300</v>
      </c>
      <c r="B19" s="44" t="s">
        <v>3438</v>
      </c>
      <c r="C19" s="13" t="s">
        <v>3458</v>
      </c>
      <c r="D19" s="41" t="s">
        <v>3457</v>
      </c>
      <c r="E19" s="12">
        <v>153.75</v>
      </c>
      <c r="K19" s="19"/>
      <c r="M19" s="12"/>
    </row>
    <row r="20" spans="1:13" x14ac:dyDescent="0.3">
      <c r="A20" t="s">
        <v>3300</v>
      </c>
      <c r="B20" s="43" t="s">
        <v>3294</v>
      </c>
      <c r="C20" s="13" t="s">
        <v>3315</v>
      </c>
      <c r="D20" s="41" t="s">
        <v>3459</v>
      </c>
      <c r="E20" s="12">
        <v>255.67</v>
      </c>
      <c r="K20" s="19"/>
      <c r="M20" s="12"/>
    </row>
    <row r="21" spans="1:13" x14ac:dyDescent="0.3">
      <c r="A21" t="s">
        <v>3300</v>
      </c>
      <c r="B21" s="43" t="s">
        <v>3295</v>
      </c>
      <c r="C21" s="13" t="s">
        <v>3316</v>
      </c>
      <c r="D21" s="41" t="s">
        <v>3460</v>
      </c>
      <c r="E21" s="12">
        <v>470.62</v>
      </c>
      <c r="K21" s="18"/>
      <c r="M21" s="12"/>
    </row>
    <row r="22" spans="1:13" x14ac:dyDescent="0.3">
      <c r="A22" t="s">
        <v>3300</v>
      </c>
      <c r="B22" s="43" t="s">
        <v>3442</v>
      </c>
      <c r="C22" s="13" t="s">
        <v>3461</v>
      </c>
      <c r="D22" s="41" t="s">
        <v>3462</v>
      </c>
      <c r="E22" s="12">
        <v>203.11</v>
      </c>
      <c r="K22" s="18"/>
      <c r="L22" s="20"/>
      <c r="M22" s="12"/>
    </row>
    <row r="23" spans="1:13" x14ac:dyDescent="0.3">
      <c r="A23" t="s">
        <v>3300</v>
      </c>
      <c r="B23" s="43" t="s">
        <v>3443</v>
      </c>
      <c r="C23" s="13" t="s">
        <v>3463</v>
      </c>
      <c r="D23" s="41" t="s">
        <v>3462</v>
      </c>
      <c r="E23" s="12">
        <v>203.11</v>
      </c>
      <c r="K23" s="18"/>
      <c r="L23" s="20"/>
      <c r="M23" s="12"/>
    </row>
    <row r="25" spans="1:13" x14ac:dyDescent="0.3">
      <c r="A25" s="17"/>
      <c r="B25" s="17"/>
      <c r="D25" s="17"/>
      <c r="K25" s="18"/>
      <c r="M25" s="12"/>
    </row>
    <row r="26" spans="1:13" x14ac:dyDescent="0.3">
      <c r="A26" s="17" t="s">
        <v>4262</v>
      </c>
      <c r="B26" s="17"/>
      <c r="D26" s="17"/>
      <c r="K26" s="18"/>
      <c r="M26" s="12"/>
    </row>
    <row r="27" spans="1:13" x14ac:dyDescent="0.3">
      <c r="A27" s="17" t="s">
        <v>3465</v>
      </c>
      <c r="B27" s="17"/>
      <c r="D27" s="17"/>
      <c r="K27" s="18"/>
      <c r="M27" s="12"/>
    </row>
    <row r="28" spans="1:13" ht="15" thickBot="1" x14ac:dyDescent="0.35">
      <c r="A28" s="17"/>
      <c r="B28" s="17"/>
      <c r="D28" s="17"/>
    </row>
    <row r="29" spans="1:13" x14ac:dyDescent="0.3">
      <c r="A29" s="17"/>
      <c r="B29" s="47" t="s">
        <v>3466</v>
      </c>
      <c r="C29" s="38" t="s">
        <v>3467</v>
      </c>
      <c r="D29" s="39" t="s">
        <v>3468</v>
      </c>
      <c r="K29" s="17"/>
      <c r="L29" s="17"/>
      <c r="M29" s="17"/>
    </row>
    <row r="30" spans="1:13" x14ac:dyDescent="0.3">
      <c r="A30" s="17"/>
      <c r="B30" s="43" t="s">
        <v>3469</v>
      </c>
      <c r="C30" s="13" t="s">
        <v>3467</v>
      </c>
      <c r="D30" s="41" t="s">
        <v>3462</v>
      </c>
      <c r="K30" s="18"/>
      <c r="M30" s="12"/>
    </row>
    <row r="31" spans="1:13" x14ac:dyDescent="0.3">
      <c r="A31" s="17"/>
      <c r="B31" s="43" t="s">
        <v>4223</v>
      </c>
      <c r="C31" s="13" t="s">
        <v>3467</v>
      </c>
      <c r="D31" s="41" t="s">
        <v>3470</v>
      </c>
      <c r="K31" s="18"/>
      <c r="M31" s="24"/>
    </row>
    <row r="32" spans="1:13" x14ac:dyDescent="0.3">
      <c r="A32" s="17"/>
      <c r="B32" s="43" t="s">
        <v>3471</v>
      </c>
      <c r="C32" s="13" t="s">
        <v>3472</v>
      </c>
      <c r="D32" s="41" t="s">
        <v>3473</v>
      </c>
      <c r="K32" s="18"/>
      <c r="M32" s="24"/>
    </row>
    <row r="33" spans="1:13" ht="15" thickBot="1" x14ac:dyDescent="0.35">
      <c r="A33" s="17"/>
      <c r="B33" s="45" t="s">
        <v>3474</v>
      </c>
      <c r="C33" s="46" t="s">
        <v>3472</v>
      </c>
      <c r="D33" s="48" t="s">
        <v>3473</v>
      </c>
      <c r="K33" s="18"/>
      <c r="M33" s="24"/>
    </row>
    <row r="34" spans="1:13" x14ac:dyDescent="0.3">
      <c r="A34" s="17"/>
      <c r="B34" s="17"/>
      <c r="D34" s="17"/>
      <c r="K34" s="19"/>
      <c r="M34" s="24"/>
    </row>
    <row r="35" spans="1:13" x14ac:dyDescent="0.3">
      <c r="A35" s="17"/>
      <c r="B35" s="17"/>
      <c r="D35" s="17"/>
      <c r="K35" s="19"/>
      <c r="M35" s="24"/>
    </row>
    <row r="36" spans="1:13" x14ac:dyDescent="0.3">
      <c r="A36" s="17" t="s">
        <v>4172</v>
      </c>
      <c r="B36" s="17"/>
      <c r="D36" s="17"/>
      <c r="K36" s="18"/>
      <c r="M36" s="24"/>
    </row>
    <row r="37" spans="1:13" ht="15" thickBot="1" x14ac:dyDescent="0.35">
      <c r="A37" s="17" t="s">
        <v>3465</v>
      </c>
      <c r="B37" s="17"/>
      <c r="D37" s="17"/>
      <c r="K37" s="18"/>
      <c r="M37" s="24"/>
    </row>
    <row r="38" spans="1:13" x14ac:dyDescent="0.3">
      <c r="A38" s="17"/>
      <c r="B38" s="47" t="s">
        <v>3290</v>
      </c>
      <c r="C38" s="38" t="s">
        <v>3313</v>
      </c>
      <c r="D38" s="39" t="s">
        <v>3475</v>
      </c>
      <c r="E38" s="36">
        <v>585.04</v>
      </c>
      <c r="K38" s="18"/>
      <c r="M38" s="24"/>
    </row>
    <row r="39" spans="1:13" x14ac:dyDescent="0.3">
      <c r="A39" s="17"/>
      <c r="B39" s="43" t="s">
        <v>3292</v>
      </c>
      <c r="C39" s="13" t="s">
        <v>3314</v>
      </c>
      <c r="D39" s="41" t="s">
        <v>3475</v>
      </c>
      <c r="E39" s="36">
        <v>621.32000000000005</v>
      </c>
      <c r="K39" s="18"/>
      <c r="M39" s="24"/>
    </row>
    <row r="40" spans="1:13" x14ac:dyDescent="0.3">
      <c r="A40" s="17"/>
      <c r="B40" s="43" t="s">
        <v>3436</v>
      </c>
      <c r="C40" s="13" t="s">
        <v>3455</v>
      </c>
      <c r="D40" s="41" t="s">
        <v>3475</v>
      </c>
      <c r="E40" s="36">
        <v>621.32000000000005</v>
      </c>
      <c r="K40" s="18"/>
      <c r="M40" s="24"/>
    </row>
    <row r="41" spans="1:13" x14ac:dyDescent="0.3">
      <c r="A41" s="17"/>
      <c r="B41" s="43" t="s">
        <v>3441</v>
      </c>
      <c r="C41" s="13" t="s">
        <v>3464</v>
      </c>
      <c r="D41" s="41" t="s">
        <v>3476</v>
      </c>
      <c r="E41" s="36">
        <v>389.58</v>
      </c>
      <c r="K41" s="18"/>
      <c r="M41" s="24"/>
    </row>
    <row r="42" spans="1:13" x14ac:dyDescent="0.3">
      <c r="A42" s="17"/>
      <c r="B42" s="43" t="s">
        <v>4263</v>
      </c>
      <c r="C42" s="13" t="s">
        <v>4224</v>
      </c>
      <c r="D42" s="41" t="s">
        <v>3475</v>
      </c>
      <c r="E42" s="36" t="s">
        <v>4298</v>
      </c>
      <c r="K42" s="18"/>
      <c r="L42" s="25"/>
    </row>
    <row r="43" spans="1:13" ht="15" thickBot="1" x14ac:dyDescent="0.35">
      <c r="A43" s="17"/>
      <c r="B43" s="45" t="s">
        <v>4264</v>
      </c>
      <c r="C43" s="46" t="s">
        <v>4225</v>
      </c>
      <c r="D43" s="48" t="s">
        <v>3459</v>
      </c>
      <c r="E43" s="36">
        <v>488.43750000000006</v>
      </c>
    </row>
    <row r="44" spans="1:13" x14ac:dyDescent="0.3">
      <c r="A44" s="17"/>
      <c r="B44" s="17"/>
      <c r="D44" s="17"/>
      <c r="E44" s="24"/>
    </row>
    <row r="46" spans="1:13" x14ac:dyDescent="0.3">
      <c r="A46" s="17" t="s">
        <v>4265</v>
      </c>
      <c r="B46" s="17"/>
      <c r="D46" s="17"/>
    </row>
    <row r="47" spans="1:13" x14ac:dyDescent="0.3">
      <c r="A47" s="17" t="s">
        <v>3465</v>
      </c>
      <c r="B47" s="67" t="s">
        <v>4266</v>
      </c>
      <c r="D47" s="17"/>
    </row>
    <row r="48" spans="1:13" ht="15" thickBot="1" x14ac:dyDescent="0.35">
      <c r="A48" s="17"/>
      <c r="B48" s="17"/>
      <c r="D48" s="17"/>
    </row>
    <row r="49" spans="1:5" x14ac:dyDescent="0.3">
      <c r="A49" s="17"/>
      <c r="B49" s="47"/>
      <c r="C49" s="38" t="s">
        <v>4224</v>
      </c>
      <c r="D49" s="39" t="s">
        <v>4226</v>
      </c>
      <c r="E49" s="69" t="s">
        <v>4297</v>
      </c>
    </row>
    <row r="50" spans="1:5" ht="15" thickBot="1" x14ac:dyDescent="0.35">
      <c r="A50" s="17"/>
      <c r="B50" s="45"/>
      <c r="C50" s="46" t="s">
        <v>4227</v>
      </c>
      <c r="D50" s="48" t="s">
        <v>4226</v>
      </c>
      <c r="E50" s="36" t="s">
        <v>4296</v>
      </c>
    </row>
    <row r="51" spans="1:5" x14ac:dyDescent="0.3">
      <c r="A51" s="17"/>
      <c r="B51" s="17"/>
      <c r="D51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9DCA-5F92-4381-BBB3-2C90A111E80C}">
  <sheetPr codeName="Hoja7"/>
  <dimension ref="A1:H768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27.77734375" style="1" bestFit="1" customWidth="1"/>
    <col min="2" max="2" width="17.77734375" bestFit="1" customWidth="1"/>
    <col min="3" max="3" width="12.77734375" bestFit="1" customWidth="1"/>
    <col min="4" max="4" width="30.21875" bestFit="1" customWidth="1"/>
    <col min="5" max="5" width="17.5546875" bestFit="1" customWidth="1"/>
    <col min="6" max="6" width="25.21875" bestFit="1" customWidth="1"/>
    <col min="7" max="7" width="22.44140625" bestFit="1" customWidth="1"/>
    <col min="8" max="8" width="46.5546875" customWidth="1"/>
  </cols>
  <sheetData>
    <row r="1" spans="1:8" x14ac:dyDescent="0.3">
      <c r="A1" s="4" t="s">
        <v>22</v>
      </c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4" t="s">
        <v>29</v>
      </c>
    </row>
    <row r="2" spans="1:8" x14ac:dyDescent="0.3">
      <c r="A2" s="6" t="s">
        <v>30</v>
      </c>
      <c r="B2" s="6" t="s">
        <v>31</v>
      </c>
      <c r="C2" s="7" t="s">
        <v>32</v>
      </c>
      <c r="D2" s="7" t="s">
        <v>33</v>
      </c>
      <c r="E2" s="6" t="s">
        <v>26</v>
      </c>
      <c r="F2" s="6" t="s">
        <v>27</v>
      </c>
      <c r="G2" s="6" t="s">
        <v>34</v>
      </c>
      <c r="H2" s="7" t="s">
        <v>35</v>
      </c>
    </row>
    <row r="3" spans="1:8" x14ac:dyDescent="0.3">
      <c r="A3" s="6" t="s">
        <v>36</v>
      </c>
      <c r="B3" s="6" t="s">
        <v>37</v>
      </c>
      <c r="C3" s="7" t="s">
        <v>38</v>
      </c>
      <c r="D3" s="7" t="s">
        <v>39</v>
      </c>
      <c r="E3" s="7"/>
      <c r="F3" s="7"/>
      <c r="G3" s="7"/>
      <c r="H3" s="7" t="s">
        <v>43</v>
      </c>
    </row>
    <row r="4" spans="1:8" x14ac:dyDescent="0.3">
      <c r="A4" s="6" t="s">
        <v>25</v>
      </c>
      <c r="B4" s="6" t="s">
        <v>40</v>
      </c>
      <c r="C4" s="7" t="s">
        <v>41</v>
      </c>
      <c r="D4" s="7" t="s">
        <v>42</v>
      </c>
      <c r="E4" s="7"/>
      <c r="F4" s="7"/>
      <c r="G4" s="7"/>
      <c r="H4" s="7" t="s">
        <v>49</v>
      </c>
    </row>
    <row r="5" spans="1:8" x14ac:dyDescent="0.3">
      <c r="A5" s="6" t="s">
        <v>26</v>
      </c>
      <c r="B5" s="6" t="s">
        <v>44</v>
      </c>
      <c r="C5" s="7" t="s">
        <v>45</v>
      </c>
      <c r="D5" s="7" t="s">
        <v>46</v>
      </c>
      <c r="E5" s="7"/>
      <c r="F5" s="7"/>
      <c r="G5" s="7"/>
      <c r="H5" s="7" t="s">
        <v>53</v>
      </c>
    </row>
    <row r="6" spans="1:8" x14ac:dyDescent="0.3">
      <c r="A6" s="6" t="s">
        <v>27</v>
      </c>
      <c r="B6" s="6" t="s">
        <v>47</v>
      </c>
      <c r="C6" s="7" t="s">
        <v>48</v>
      </c>
      <c r="D6" s="7"/>
      <c r="E6" s="7"/>
      <c r="F6" s="7"/>
      <c r="G6" s="7"/>
      <c r="H6" s="7" t="s">
        <v>56</v>
      </c>
    </row>
    <row r="7" spans="1:8" x14ac:dyDescent="0.3">
      <c r="A7" s="6" t="s">
        <v>28</v>
      </c>
      <c r="B7" s="6" t="s">
        <v>50</v>
      </c>
      <c r="C7" s="7" t="s">
        <v>48</v>
      </c>
      <c r="D7" s="7"/>
      <c r="E7" s="7"/>
      <c r="F7" s="7"/>
      <c r="G7" s="7"/>
      <c r="H7" s="7"/>
    </row>
    <row r="8" spans="1:8" x14ac:dyDescent="0.3">
      <c r="A8" s="6" t="s">
        <v>29</v>
      </c>
      <c r="B8" s="6" t="s">
        <v>51</v>
      </c>
      <c r="C8" s="7" t="s">
        <v>52</v>
      </c>
      <c r="D8" s="7"/>
      <c r="E8" s="7"/>
      <c r="F8" s="7"/>
      <c r="G8" s="7"/>
      <c r="H8" s="7"/>
    </row>
    <row r="9" spans="1:8" x14ac:dyDescent="0.3">
      <c r="A9" s="7"/>
      <c r="B9" s="6" t="s">
        <v>54</v>
      </c>
      <c r="C9" s="7" t="s">
        <v>55</v>
      </c>
      <c r="D9" s="7"/>
      <c r="E9" s="7"/>
      <c r="F9" s="7"/>
      <c r="G9" s="7"/>
      <c r="H9" s="7"/>
    </row>
    <row r="10" spans="1:8" x14ac:dyDescent="0.3">
      <c r="A10" s="7"/>
      <c r="B10" s="7"/>
      <c r="C10" s="7" t="s">
        <v>57</v>
      </c>
      <c r="D10" s="7"/>
      <c r="E10" s="7"/>
      <c r="F10" s="7"/>
      <c r="G10" s="7"/>
      <c r="H10" s="7"/>
    </row>
    <row r="11" spans="1:8" x14ac:dyDescent="0.3">
      <c r="A11" s="7"/>
      <c r="B11" s="7"/>
      <c r="C11" s="7" t="s">
        <v>58</v>
      </c>
      <c r="D11" s="7"/>
      <c r="E11" s="7"/>
      <c r="F11" s="7"/>
      <c r="G11" s="7"/>
      <c r="H11" s="7"/>
    </row>
    <row r="12" spans="1:8" x14ac:dyDescent="0.3">
      <c r="A12" s="7"/>
      <c r="B12" s="7"/>
      <c r="C12" s="7" t="s">
        <v>58</v>
      </c>
      <c r="D12" s="7"/>
      <c r="E12" s="7"/>
      <c r="F12" s="7"/>
      <c r="G12" s="7"/>
      <c r="H12" s="7"/>
    </row>
    <row r="13" spans="1:8" x14ac:dyDescent="0.3">
      <c r="A13" s="7"/>
      <c r="B13" s="7"/>
      <c r="C13" s="7" t="s">
        <v>59</v>
      </c>
      <c r="D13" s="7"/>
      <c r="E13" s="7"/>
      <c r="F13" s="7"/>
      <c r="G13" s="7"/>
      <c r="H13" s="7"/>
    </row>
    <row r="14" spans="1:8" x14ac:dyDescent="0.3">
      <c r="A14" s="7"/>
      <c r="B14" s="7"/>
      <c r="C14" s="7" t="s">
        <v>59</v>
      </c>
      <c r="D14" s="7"/>
      <c r="E14" s="7"/>
      <c r="F14" s="7"/>
      <c r="G14" s="7"/>
      <c r="H14" s="7"/>
    </row>
    <row r="15" spans="1:8" x14ac:dyDescent="0.3">
      <c r="A15" s="7"/>
      <c r="B15" s="7"/>
      <c r="C15" s="7" t="s">
        <v>60</v>
      </c>
      <c r="D15" s="7"/>
      <c r="E15" s="7"/>
      <c r="F15" s="7"/>
      <c r="G15" s="7"/>
      <c r="H15" s="7"/>
    </row>
    <row r="16" spans="1:8" x14ac:dyDescent="0.3">
      <c r="A16" s="7"/>
      <c r="B16" s="7"/>
      <c r="C16" s="7" t="s">
        <v>3301</v>
      </c>
      <c r="D16" s="7"/>
      <c r="E16" s="7"/>
      <c r="F16" s="7"/>
      <c r="G16" s="7"/>
      <c r="H16" s="7"/>
    </row>
    <row r="17" spans="1:8" x14ac:dyDescent="0.3">
      <c r="A17" s="7"/>
      <c r="B17" s="7"/>
      <c r="C17" s="7" t="s">
        <v>3302</v>
      </c>
      <c r="D17" s="7"/>
      <c r="E17" s="7"/>
      <c r="F17" s="7"/>
      <c r="G17" s="7"/>
      <c r="H17" s="7"/>
    </row>
    <row r="18" spans="1:8" x14ac:dyDescent="0.3">
      <c r="A18" s="7"/>
      <c r="B18" s="7"/>
      <c r="C18" s="7" t="s">
        <v>61</v>
      </c>
      <c r="D18" s="7"/>
      <c r="E18" s="7"/>
      <c r="F18" s="7"/>
      <c r="G18" s="7"/>
      <c r="H18" s="7"/>
    </row>
    <row r="19" spans="1:8" x14ac:dyDescent="0.3">
      <c r="A19" s="7"/>
      <c r="B19" s="7"/>
      <c r="C19" s="7" t="s">
        <v>61</v>
      </c>
      <c r="D19" s="7"/>
      <c r="E19" s="7"/>
      <c r="F19" s="7"/>
      <c r="G19" s="7"/>
      <c r="H19" s="7"/>
    </row>
    <row r="20" spans="1:8" x14ac:dyDescent="0.3">
      <c r="A20" s="7"/>
      <c r="B20" s="7"/>
      <c r="C20" s="7" t="s">
        <v>62</v>
      </c>
      <c r="D20" s="7"/>
      <c r="E20" s="7"/>
      <c r="F20" s="7"/>
      <c r="G20" s="7"/>
      <c r="H20" s="7"/>
    </row>
    <row r="21" spans="1:8" x14ac:dyDescent="0.3">
      <c r="A21" s="7"/>
      <c r="B21" s="7"/>
      <c r="C21" s="7" t="s">
        <v>63</v>
      </c>
      <c r="D21" s="7"/>
      <c r="E21" s="7"/>
      <c r="F21" s="7"/>
      <c r="G21" s="7"/>
    </row>
    <row r="22" spans="1:8" x14ac:dyDescent="0.3">
      <c r="A22" s="7"/>
      <c r="C22" s="7" t="s">
        <v>64</v>
      </c>
      <c r="D22" s="7"/>
      <c r="E22" s="7"/>
      <c r="F22" s="7"/>
      <c r="G22" s="7"/>
    </row>
    <row r="23" spans="1:8" x14ac:dyDescent="0.3">
      <c r="A23"/>
    </row>
    <row r="24" spans="1:8" x14ac:dyDescent="0.3">
      <c r="A24"/>
    </row>
    <row r="25" spans="1:8" x14ac:dyDescent="0.3">
      <c r="A25"/>
    </row>
    <row r="26" spans="1:8" x14ac:dyDescent="0.3">
      <c r="A26"/>
    </row>
    <row r="27" spans="1:8" x14ac:dyDescent="0.3">
      <c r="A27"/>
    </row>
    <row r="28" spans="1:8" x14ac:dyDescent="0.3">
      <c r="A28"/>
    </row>
    <row r="29" spans="1:8" x14ac:dyDescent="0.3">
      <c r="A29"/>
    </row>
    <row r="30" spans="1:8" x14ac:dyDescent="0.3">
      <c r="A30"/>
    </row>
    <row r="31" spans="1:8" x14ac:dyDescent="0.3">
      <c r="A31"/>
    </row>
    <row r="32" spans="1:8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  <row r="213" spans="1:1" x14ac:dyDescent="0.3">
      <c r="A213"/>
    </row>
    <row r="214" spans="1:1" x14ac:dyDescent="0.3">
      <c r="A214"/>
    </row>
    <row r="215" spans="1:1" x14ac:dyDescent="0.3">
      <c r="A215"/>
    </row>
    <row r="216" spans="1:1" x14ac:dyDescent="0.3">
      <c r="A216"/>
    </row>
    <row r="217" spans="1:1" x14ac:dyDescent="0.3">
      <c r="A217"/>
    </row>
    <row r="218" spans="1:1" x14ac:dyDescent="0.3">
      <c r="A218"/>
    </row>
    <row r="219" spans="1:1" x14ac:dyDescent="0.3">
      <c r="A219"/>
    </row>
    <row r="220" spans="1:1" x14ac:dyDescent="0.3">
      <c r="A220"/>
    </row>
    <row r="221" spans="1:1" x14ac:dyDescent="0.3">
      <c r="A221"/>
    </row>
    <row r="222" spans="1:1" x14ac:dyDescent="0.3">
      <c r="A222"/>
    </row>
    <row r="223" spans="1:1" x14ac:dyDescent="0.3">
      <c r="A223"/>
    </row>
    <row r="224" spans="1:1" x14ac:dyDescent="0.3">
      <c r="A224"/>
    </row>
    <row r="225" spans="1:1" x14ac:dyDescent="0.3">
      <c r="A225"/>
    </row>
    <row r="226" spans="1:1" x14ac:dyDescent="0.3">
      <c r="A226"/>
    </row>
    <row r="227" spans="1:1" x14ac:dyDescent="0.3">
      <c r="A227"/>
    </row>
    <row r="228" spans="1:1" x14ac:dyDescent="0.3">
      <c r="A228"/>
    </row>
    <row r="229" spans="1:1" x14ac:dyDescent="0.3">
      <c r="A229"/>
    </row>
    <row r="230" spans="1:1" x14ac:dyDescent="0.3">
      <c r="A230"/>
    </row>
    <row r="231" spans="1:1" x14ac:dyDescent="0.3">
      <c r="A231"/>
    </row>
    <row r="232" spans="1:1" x14ac:dyDescent="0.3">
      <c r="A232"/>
    </row>
    <row r="233" spans="1:1" x14ac:dyDescent="0.3">
      <c r="A233"/>
    </row>
    <row r="234" spans="1:1" x14ac:dyDescent="0.3">
      <c r="A234"/>
    </row>
    <row r="235" spans="1:1" x14ac:dyDescent="0.3">
      <c r="A235"/>
    </row>
    <row r="236" spans="1:1" x14ac:dyDescent="0.3">
      <c r="A236"/>
    </row>
    <row r="237" spans="1:1" x14ac:dyDescent="0.3">
      <c r="A237"/>
    </row>
    <row r="238" spans="1:1" x14ac:dyDescent="0.3">
      <c r="A238"/>
    </row>
    <row r="239" spans="1:1" x14ac:dyDescent="0.3">
      <c r="A239"/>
    </row>
    <row r="240" spans="1:1" x14ac:dyDescent="0.3">
      <c r="A240"/>
    </row>
    <row r="241" spans="1:1" x14ac:dyDescent="0.3">
      <c r="A241"/>
    </row>
    <row r="242" spans="1:1" x14ac:dyDescent="0.3">
      <c r="A242"/>
    </row>
    <row r="243" spans="1:1" x14ac:dyDescent="0.3">
      <c r="A243"/>
    </row>
    <row r="244" spans="1:1" x14ac:dyDescent="0.3">
      <c r="A244"/>
    </row>
    <row r="245" spans="1:1" x14ac:dyDescent="0.3">
      <c r="A245"/>
    </row>
    <row r="246" spans="1:1" x14ac:dyDescent="0.3">
      <c r="A246"/>
    </row>
    <row r="247" spans="1:1" x14ac:dyDescent="0.3">
      <c r="A247"/>
    </row>
    <row r="248" spans="1:1" x14ac:dyDescent="0.3">
      <c r="A248"/>
    </row>
    <row r="249" spans="1:1" x14ac:dyDescent="0.3">
      <c r="A249"/>
    </row>
    <row r="250" spans="1:1" x14ac:dyDescent="0.3">
      <c r="A250"/>
    </row>
    <row r="251" spans="1:1" x14ac:dyDescent="0.3">
      <c r="A251"/>
    </row>
    <row r="252" spans="1:1" x14ac:dyDescent="0.3">
      <c r="A252"/>
    </row>
    <row r="253" spans="1:1" x14ac:dyDescent="0.3">
      <c r="A253"/>
    </row>
    <row r="254" spans="1:1" x14ac:dyDescent="0.3">
      <c r="A254"/>
    </row>
    <row r="255" spans="1:1" x14ac:dyDescent="0.3">
      <c r="A255"/>
    </row>
    <row r="256" spans="1:1" x14ac:dyDescent="0.3">
      <c r="A256"/>
    </row>
    <row r="257" spans="1:1" x14ac:dyDescent="0.3">
      <c r="A257"/>
    </row>
    <row r="258" spans="1:1" x14ac:dyDescent="0.3">
      <c r="A258"/>
    </row>
    <row r="259" spans="1:1" x14ac:dyDescent="0.3">
      <c r="A259"/>
    </row>
    <row r="260" spans="1:1" x14ac:dyDescent="0.3">
      <c r="A260"/>
    </row>
    <row r="261" spans="1:1" x14ac:dyDescent="0.3">
      <c r="A261"/>
    </row>
    <row r="262" spans="1:1" x14ac:dyDescent="0.3">
      <c r="A262"/>
    </row>
    <row r="263" spans="1:1" x14ac:dyDescent="0.3">
      <c r="A263"/>
    </row>
    <row r="264" spans="1:1" x14ac:dyDescent="0.3">
      <c r="A264"/>
    </row>
    <row r="265" spans="1:1" x14ac:dyDescent="0.3">
      <c r="A265"/>
    </row>
    <row r="266" spans="1:1" x14ac:dyDescent="0.3">
      <c r="A266"/>
    </row>
    <row r="267" spans="1:1" x14ac:dyDescent="0.3">
      <c r="A267"/>
    </row>
    <row r="268" spans="1:1" x14ac:dyDescent="0.3">
      <c r="A268"/>
    </row>
    <row r="269" spans="1:1" x14ac:dyDescent="0.3">
      <c r="A269"/>
    </row>
    <row r="270" spans="1:1" x14ac:dyDescent="0.3">
      <c r="A270"/>
    </row>
    <row r="271" spans="1:1" x14ac:dyDescent="0.3">
      <c r="A271"/>
    </row>
    <row r="272" spans="1:1" x14ac:dyDescent="0.3">
      <c r="A272"/>
    </row>
    <row r="273" spans="1:1" x14ac:dyDescent="0.3">
      <c r="A273"/>
    </row>
    <row r="274" spans="1:1" x14ac:dyDescent="0.3">
      <c r="A274"/>
    </row>
    <row r="275" spans="1:1" x14ac:dyDescent="0.3">
      <c r="A275"/>
    </row>
    <row r="276" spans="1:1" x14ac:dyDescent="0.3">
      <c r="A276"/>
    </row>
    <row r="277" spans="1:1" x14ac:dyDescent="0.3">
      <c r="A277"/>
    </row>
    <row r="278" spans="1:1" x14ac:dyDescent="0.3">
      <c r="A278"/>
    </row>
    <row r="279" spans="1:1" x14ac:dyDescent="0.3">
      <c r="A279"/>
    </row>
    <row r="280" spans="1:1" x14ac:dyDescent="0.3">
      <c r="A280"/>
    </row>
    <row r="281" spans="1:1" x14ac:dyDescent="0.3">
      <c r="A281"/>
    </row>
    <row r="282" spans="1:1" x14ac:dyDescent="0.3">
      <c r="A282"/>
    </row>
    <row r="283" spans="1:1" x14ac:dyDescent="0.3">
      <c r="A283"/>
    </row>
    <row r="284" spans="1:1" x14ac:dyDescent="0.3">
      <c r="A284"/>
    </row>
    <row r="285" spans="1:1" x14ac:dyDescent="0.3">
      <c r="A285"/>
    </row>
    <row r="286" spans="1:1" x14ac:dyDescent="0.3">
      <c r="A286"/>
    </row>
    <row r="287" spans="1:1" x14ac:dyDescent="0.3">
      <c r="A287"/>
    </row>
    <row r="288" spans="1:1" x14ac:dyDescent="0.3">
      <c r="A288"/>
    </row>
    <row r="289" spans="1:1" x14ac:dyDescent="0.3">
      <c r="A289"/>
    </row>
    <row r="290" spans="1:1" x14ac:dyDescent="0.3">
      <c r="A290"/>
    </row>
    <row r="291" spans="1:1" x14ac:dyDescent="0.3">
      <c r="A291"/>
    </row>
    <row r="292" spans="1:1" x14ac:dyDescent="0.3">
      <c r="A292"/>
    </row>
    <row r="293" spans="1:1" x14ac:dyDescent="0.3">
      <c r="A293"/>
    </row>
    <row r="294" spans="1:1" x14ac:dyDescent="0.3">
      <c r="A294"/>
    </row>
    <row r="295" spans="1:1" x14ac:dyDescent="0.3">
      <c r="A295"/>
    </row>
    <row r="296" spans="1:1" x14ac:dyDescent="0.3">
      <c r="A296"/>
    </row>
    <row r="297" spans="1:1" x14ac:dyDescent="0.3">
      <c r="A297"/>
    </row>
    <row r="298" spans="1:1" x14ac:dyDescent="0.3">
      <c r="A298"/>
    </row>
    <row r="299" spans="1:1" x14ac:dyDescent="0.3">
      <c r="A299"/>
    </row>
    <row r="300" spans="1:1" x14ac:dyDescent="0.3">
      <c r="A300"/>
    </row>
    <row r="301" spans="1:1" x14ac:dyDescent="0.3">
      <c r="A301"/>
    </row>
    <row r="302" spans="1:1" x14ac:dyDescent="0.3">
      <c r="A302"/>
    </row>
    <row r="303" spans="1:1" x14ac:dyDescent="0.3">
      <c r="A303"/>
    </row>
    <row r="304" spans="1:1" x14ac:dyDescent="0.3">
      <c r="A304"/>
    </row>
    <row r="305" spans="1:1" x14ac:dyDescent="0.3">
      <c r="A305"/>
    </row>
    <row r="306" spans="1:1" x14ac:dyDescent="0.3">
      <c r="A306"/>
    </row>
    <row r="307" spans="1:1" x14ac:dyDescent="0.3">
      <c r="A307"/>
    </row>
    <row r="308" spans="1:1" x14ac:dyDescent="0.3">
      <c r="A308"/>
    </row>
    <row r="309" spans="1:1" x14ac:dyDescent="0.3">
      <c r="A309"/>
    </row>
    <row r="310" spans="1:1" x14ac:dyDescent="0.3">
      <c r="A310"/>
    </row>
    <row r="311" spans="1:1" x14ac:dyDescent="0.3">
      <c r="A311"/>
    </row>
    <row r="312" spans="1:1" x14ac:dyDescent="0.3">
      <c r="A312"/>
    </row>
    <row r="313" spans="1:1" x14ac:dyDescent="0.3">
      <c r="A313"/>
    </row>
    <row r="314" spans="1:1" x14ac:dyDescent="0.3">
      <c r="A314"/>
    </row>
    <row r="315" spans="1:1" x14ac:dyDescent="0.3">
      <c r="A315"/>
    </row>
    <row r="316" spans="1:1" x14ac:dyDescent="0.3">
      <c r="A316"/>
    </row>
    <row r="317" spans="1:1" x14ac:dyDescent="0.3">
      <c r="A317"/>
    </row>
    <row r="318" spans="1:1" x14ac:dyDescent="0.3">
      <c r="A318"/>
    </row>
    <row r="319" spans="1:1" x14ac:dyDescent="0.3">
      <c r="A319"/>
    </row>
    <row r="320" spans="1:1" x14ac:dyDescent="0.3">
      <c r="A320"/>
    </row>
    <row r="321" spans="1:1" x14ac:dyDescent="0.3">
      <c r="A321"/>
    </row>
    <row r="322" spans="1:1" x14ac:dyDescent="0.3">
      <c r="A322"/>
    </row>
    <row r="323" spans="1:1" x14ac:dyDescent="0.3">
      <c r="A323"/>
    </row>
    <row r="324" spans="1:1" x14ac:dyDescent="0.3">
      <c r="A324"/>
    </row>
    <row r="325" spans="1:1" x14ac:dyDescent="0.3">
      <c r="A325"/>
    </row>
    <row r="326" spans="1:1" x14ac:dyDescent="0.3">
      <c r="A326"/>
    </row>
    <row r="327" spans="1:1" x14ac:dyDescent="0.3">
      <c r="A327"/>
    </row>
    <row r="328" spans="1:1" x14ac:dyDescent="0.3">
      <c r="A328"/>
    </row>
    <row r="329" spans="1:1" x14ac:dyDescent="0.3">
      <c r="A329"/>
    </row>
    <row r="330" spans="1:1" x14ac:dyDescent="0.3">
      <c r="A330"/>
    </row>
    <row r="331" spans="1:1" x14ac:dyDescent="0.3">
      <c r="A331"/>
    </row>
    <row r="332" spans="1:1" x14ac:dyDescent="0.3">
      <c r="A332"/>
    </row>
    <row r="333" spans="1:1" x14ac:dyDescent="0.3">
      <c r="A333"/>
    </row>
    <row r="334" spans="1:1" x14ac:dyDescent="0.3">
      <c r="A334"/>
    </row>
    <row r="335" spans="1:1" x14ac:dyDescent="0.3">
      <c r="A335"/>
    </row>
    <row r="336" spans="1:1" x14ac:dyDescent="0.3">
      <c r="A336"/>
    </row>
    <row r="337" spans="1:1" x14ac:dyDescent="0.3">
      <c r="A337"/>
    </row>
    <row r="338" spans="1:1" x14ac:dyDescent="0.3">
      <c r="A338"/>
    </row>
    <row r="339" spans="1:1" x14ac:dyDescent="0.3">
      <c r="A339"/>
    </row>
    <row r="340" spans="1:1" x14ac:dyDescent="0.3">
      <c r="A340"/>
    </row>
    <row r="341" spans="1:1" x14ac:dyDescent="0.3">
      <c r="A341"/>
    </row>
    <row r="342" spans="1:1" x14ac:dyDescent="0.3">
      <c r="A342"/>
    </row>
    <row r="343" spans="1:1" x14ac:dyDescent="0.3">
      <c r="A343"/>
    </row>
    <row r="344" spans="1:1" x14ac:dyDescent="0.3">
      <c r="A344"/>
    </row>
    <row r="345" spans="1:1" x14ac:dyDescent="0.3">
      <c r="A345"/>
    </row>
    <row r="346" spans="1:1" x14ac:dyDescent="0.3">
      <c r="A346"/>
    </row>
    <row r="347" spans="1:1" x14ac:dyDescent="0.3">
      <c r="A347"/>
    </row>
    <row r="348" spans="1:1" x14ac:dyDescent="0.3">
      <c r="A348"/>
    </row>
    <row r="349" spans="1:1" x14ac:dyDescent="0.3">
      <c r="A349"/>
    </row>
    <row r="350" spans="1:1" x14ac:dyDescent="0.3">
      <c r="A350"/>
    </row>
    <row r="351" spans="1:1" x14ac:dyDescent="0.3">
      <c r="A351"/>
    </row>
    <row r="352" spans="1:1" x14ac:dyDescent="0.3">
      <c r="A352"/>
    </row>
    <row r="353" spans="1:1" x14ac:dyDescent="0.3">
      <c r="A353"/>
    </row>
    <row r="354" spans="1:1" x14ac:dyDescent="0.3">
      <c r="A354"/>
    </row>
    <row r="355" spans="1:1" x14ac:dyDescent="0.3">
      <c r="A355"/>
    </row>
    <row r="356" spans="1:1" x14ac:dyDescent="0.3">
      <c r="A356"/>
    </row>
    <row r="357" spans="1:1" x14ac:dyDescent="0.3">
      <c r="A357"/>
    </row>
    <row r="358" spans="1:1" x14ac:dyDescent="0.3">
      <c r="A358"/>
    </row>
    <row r="359" spans="1:1" x14ac:dyDescent="0.3">
      <c r="A359"/>
    </row>
    <row r="360" spans="1:1" x14ac:dyDescent="0.3">
      <c r="A360"/>
    </row>
    <row r="361" spans="1:1" x14ac:dyDescent="0.3">
      <c r="A361"/>
    </row>
    <row r="362" spans="1:1" x14ac:dyDescent="0.3">
      <c r="A362"/>
    </row>
    <row r="363" spans="1:1" x14ac:dyDescent="0.3">
      <c r="A363"/>
    </row>
    <row r="364" spans="1:1" x14ac:dyDescent="0.3">
      <c r="A364"/>
    </row>
    <row r="365" spans="1:1" x14ac:dyDescent="0.3">
      <c r="A365"/>
    </row>
    <row r="366" spans="1:1" x14ac:dyDescent="0.3">
      <c r="A366"/>
    </row>
    <row r="367" spans="1:1" x14ac:dyDescent="0.3">
      <c r="A367"/>
    </row>
    <row r="368" spans="1:1" x14ac:dyDescent="0.3">
      <c r="A368"/>
    </row>
    <row r="369" spans="1:1" x14ac:dyDescent="0.3">
      <c r="A369"/>
    </row>
    <row r="370" spans="1:1" x14ac:dyDescent="0.3">
      <c r="A370"/>
    </row>
    <row r="371" spans="1:1" x14ac:dyDescent="0.3">
      <c r="A371"/>
    </row>
    <row r="372" spans="1:1" x14ac:dyDescent="0.3">
      <c r="A372"/>
    </row>
    <row r="373" spans="1:1" x14ac:dyDescent="0.3">
      <c r="A373"/>
    </row>
    <row r="374" spans="1:1" x14ac:dyDescent="0.3">
      <c r="A374"/>
    </row>
    <row r="375" spans="1:1" x14ac:dyDescent="0.3">
      <c r="A375"/>
    </row>
    <row r="376" spans="1:1" x14ac:dyDescent="0.3">
      <c r="A376"/>
    </row>
    <row r="377" spans="1:1" x14ac:dyDescent="0.3">
      <c r="A377"/>
    </row>
    <row r="378" spans="1:1" x14ac:dyDescent="0.3">
      <c r="A378"/>
    </row>
    <row r="379" spans="1:1" x14ac:dyDescent="0.3">
      <c r="A379"/>
    </row>
    <row r="380" spans="1:1" x14ac:dyDescent="0.3">
      <c r="A380"/>
    </row>
    <row r="381" spans="1:1" x14ac:dyDescent="0.3">
      <c r="A381"/>
    </row>
    <row r="382" spans="1:1" x14ac:dyDescent="0.3">
      <c r="A382"/>
    </row>
    <row r="383" spans="1:1" x14ac:dyDescent="0.3">
      <c r="A383"/>
    </row>
    <row r="384" spans="1:1" x14ac:dyDescent="0.3">
      <c r="A384"/>
    </row>
    <row r="385" spans="1:1" x14ac:dyDescent="0.3">
      <c r="A385"/>
    </row>
    <row r="386" spans="1:1" x14ac:dyDescent="0.3">
      <c r="A386"/>
    </row>
    <row r="387" spans="1:1" x14ac:dyDescent="0.3">
      <c r="A387"/>
    </row>
    <row r="388" spans="1:1" x14ac:dyDescent="0.3">
      <c r="A388"/>
    </row>
    <row r="389" spans="1:1" x14ac:dyDescent="0.3">
      <c r="A389"/>
    </row>
    <row r="390" spans="1:1" x14ac:dyDescent="0.3">
      <c r="A390"/>
    </row>
    <row r="391" spans="1:1" x14ac:dyDescent="0.3">
      <c r="A391"/>
    </row>
    <row r="392" spans="1:1" x14ac:dyDescent="0.3">
      <c r="A392"/>
    </row>
    <row r="393" spans="1:1" x14ac:dyDescent="0.3">
      <c r="A393"/>
    </row>
    <row r="394" spans="1:1" x14ac:dyDescent="0.3">
      <c r="A394"/>
    </row>
    <row r="395" spans="1:1" x14ac:dyDescent="0.3">
      <c r="A395"/>
    </row>
    <row r="396" spans="1:1" x14ac:dyDescent="0.3">
      <c r="A396"/>
    </row>
    <row r="397" spans="1:1" x14ac:dyDescent="0.3">
      <c r="A397"/>
    </row>
    <row r="398" spans="1:1" x14ac:dyDescent="0.3">
      <c r="A398"/>
    </row>
    <row r="399" spans="1:1" x14ac:dyDescent="0.3">
      <c r="A399"/>
    </row>
    <row r="400" spans="1:1" x14ac:dyDescent="0.3">
      <c r="A400"/>
    </row>
    <row r="401" spans="1:1" x14ac:dyDescent="0.3">
      <c r="A401"/>
    </row>
    <row r="402" spans="1:1" x14ac:dyDescent="0.3">
      <c r="A402"/>
    </row>
    <row r="403" spans="1:1" x14ac:dyDescent="0.3">
      <c r="A403"/>
    </row>
    <row r="404" spans="1:1" x14ac:dyDescent="0.3">
      <c r="A404"/>
    </row>
    <row r="405" spans="1:1" x14ac:dyDescent="0.3">
      <c r="A405"/>
    </row>
    <row r="406" spans="1:1" x14ac:dyDescent="0.3">
      <c r="A406"/>
    </row>
    <row r="407" spans="1:1" x14ac:dyDescent="0.3">
      <c r="A407"/>
    </row>
    <row r="408" spans="1:1" x14ac:dyDescent="0.3">
      <c r="A408"/>
    </row>
    <row r="409" spans="1:1" x14ac:dyDescent="0.3">
      <c r="A409"/>
    </row>
    <row r="410" spans="1:1" x14ac:dyDescent="0.3">
      <c r="A410"/>
    </row>
    <row r="411" spans="1:1" x14ac:dyDescent="0.3">
      <c r="A411"/>
    </row>
    <row r="412" spans="1:1" x14ac:dyDescent="0.3">
      <c r="A412"/>
    </row>
    <row r="413" spans="1:1" x14ac:dyDescent="0.3">
      <c r="A413"/>
    </row>
    <row r="414" spans="1:1" x14ac:dyDescent="0.3">
      <c r="A414"/>
    </row>
    <row r="415" spans="1:1" x14ac:dyDescent="0.3">
      <c r="A415"/>
    </row>
    <row r="416" spans="1:1" x14ac:dyDescent="0.3">
      <c r="A416"/>
    </row>
    <row r="417" spans="1:1" x14ac:dyDescent="0.3">
      <c r="A417"/>
    </row>
    <row r="418" spans="1:1" x14ac:dyDescent="0.3">
      <c r="A418"/>
    </row>
    <row r="419" spans="1:1" x14ac:dyDescent="0.3">
      <c r="A419"/>
    </row>
    <row r="420" spans="1:1" x14ac:dyDescent="0.3">
      <c r="A420"/>
    </row>
    <row r="421" spans="1:1" x14ac:dyDescent="0.3">
      <c r="A421"/>
    </row>
    <row r="422" spans="1:1" x14ac:dyDescent="0.3">
      <c r="A422"/>
    </row>
    <row r="423" spans="1:1" x14ac:dyDescent="0.3">
      <c r="A423"/>
    </row>
    <row r="424" spans="1:1" x14ac:dyDescent="0.3">
      <c r="A424"/>
    </row>
    <row r="425" spans="1:1" x14ac:dyDescent="0.3">
      <c r="A425"/>
    </row>
    <row r="426" spans="1:1" x14ac:dyDescent="0.3">
      <c r="A426"/>
    </row>
    <row r="427" spans="1:1" x14ac:dyDescent="0.3">
      <c r="A427"/>
    </row>
    <row r="428" spans="1:1" x14ac:dyDescent="0.3">
      <c r="A428"/>
    </row>
    <row r="429" spans="1:1" x14ac:dyDescent="0.3">
      <c r="A429"/>
    </row>
    <row r="430" spans="1:1" x14ac:dyDescent="0.3">
      <c r="A430"/>
    </row>
    <row r="431" spans="1:1" x14ac:dyDescent="0.3">
      <c r="A431"/>
    </row>
    <row r="432" spans="1:1" x14ac:dyDescent="0.3">
      <c r="A432"/>
    </row>
    <row r="433" spans="1:1" x14ac:dyDescent="0.3">
      <c r="A433"/>
    </row>
    <row r="434" spans="1:1" x14ac:dyDescent="0.3">
      <c r="A434"/>
    </row>
    <row r="435" spans="1:1" x14ac:dyDescent="0.3">
      <c r="A435"/>
    </row>
    <row r="436" spans="1:1" x14ac:dyDescent="0.3">
      <c r="A436"/>
    </row>
    <row r="437" spans="1:1" x14ac:dyDescent="0.3">
      <c r="A437"/>
    </row>
    <row r="438" spans="1:1" x14ac:dyDescent="0.3">
      <c r="A438"/>
    </row>
    <row r="439" spans="1:1" x14ac:dyDescent="0.3">
      <c r="A439"/>
    </row>
    <row r="440" spans="1:1" x14ac:dyDescent="0.3">
      <c r="A440"/>
    </row>
    <row r="441" spans="1:1" x14ac:dyDescent="0.3">
      <c r="A441"/>
    </row>
    <row r="442" spans="1:1" x14ac:dyDescent="0.3">
      <c r="A442"/>
    </row>
    <row r="443" spans="1:1" x14ac:dyDescent="0.3">
      <c r="A443"/>
    </row>
    <row r="444" spans="1:1" x14ac:dyDescent="0.3">
      <c r="A444"/>
    </row>
    <row r="445" spans="1:1" x14ac:dyDescent="0.3">
      <c r="A445"/>
    </row>
    <row r="446" spans="1:1" x14ac:dyDescent="0.3">
      <c r="A446"/>
    </row>
    <row r="447" spans="1:1" x14ac:dyDescent="0.3">
      <c r="A447"/>
    </row>
    <row r="448" spans="1:1" x14ac:dyDescent="0.3">
      <c r="A448"/>
    </row>
    <row r="449" spans="1:1" x14ac:dyDescent="0.3">
      <c r="A449"/>
    </row>
    <row r="450" spans="1:1" x14ac:dyDescent="0.3">
      <c r="A450"/>
    </row>
    <row r="451" spans="1:1" x14ac:dyDescent="0.3">
      <c r="A451"/>
    </row>
    <row r="452" spans="1:1" x14ac:dyDescent="0.3">
      <c r="A452"/>
    </row>
    <row r="453" spans="1:1" x14ac:dyDescent="0.3">
      <c r="A453"/>
    </row>
    <row r="454" spans="1:1" x14ac:dyDescent="0.3">
      <c r="A454"/>
    </row>
    <row r="455" spans="1:1" x14ac:dyDescent="0.3">
      <c r="A455"/>
    </row>
    <row r="456" spans="1:1" x14ac:dyDescent="0.3">
      <c r="A456"/>
    </row>
    <row r="457" spans="1:1" x14ac:dyDescent="0.3">
      <c r="A457"/>
    </row>
    <row r="458" spans="1:1" x14ac:dyDescent="0.3">
      <c r="A458"/>
    </row>
    <row r="459" spans="1:1" x14ac:dyDescent="0.3">
      <c r="A459"/>
    </row>
    <row r="460" spans="1:1" x14ac:dyDescent="0.3">
      <c r="A460"/>
    </row>
    <row r="461" spans="1:1" x14ac:dyDescent="0.3">
      <c r="A461"/>
    </row>
    <row r="462" spans="1:1" x14ac:dyDescent="0.3">
      <c r="A462"/>
    </row>
    <row r="463" spans="1:1" x14ac:dyDescent="0.3">
      <c r="A463"/>
    </row>
    <row r="464" spans="1:1" x14ac:dyDescent="0.3">
      <c r="A464"/>
    </row>
    <row r="465" spans="1:1" x14ac:dyDescent="0.3">
      <c r="A465"/>
    </row>
    <row r="466" spans="1:1" x14ac:dyDescent="0.3">
      <c r="A466"/>
    </row>
    <row r="467" spans="1:1" x14ac:dyDescent="0.3">
      <c r="A467"/>
    </row>
    <row r="468" spans="1:1" x14ac:dyDescent="0.3">
      <c r="A468"/>
    </row>
    <row r="469" spans="1:1" x14ac:dyDescent="0.3">
      <c r="A469"/>
    </row>
    <row r="470" spans="1:1" x14ac:dyDescent="0.3">
      <c r="A470"/>
    </row>
    <row r="471" spans="1:1" x14ac:dyDescent="0.3">
      <c r="A471"/>
    </row>
    <row r="472" spans="1:1" x14ac:dyDescent="0.3">
      <c r="A472"/>
    </row>
    <row r="473" spans="1:1" x14ac:dyDescent="0.3">
      <c r="A473"/>
    </row>
    <row r="474" spans="1:1" x14ac:dyDescent="0.3">
      <c r="A474"/>
    </row>
    <row r="475" spans="1:1" x14ac:dyDescent="0.3">
      <c r="A475"/>
    </row>
    <row r="476" spans="1:1" x14ac:dyDescent="0.3">
      <c r="A476"/>
    </row>
    <row r="477" spans="1:1" x14ac:dyDescent="0.3">
      <c r="A477"/>
    </row>
    <row r="478" spans="1:1" x14ac:dyDescent="0.3">
      <c r="A478"/>
    </row>
    <row r="479" spans="1:1" x14ac:dyDescent="0.3">
      <c r="A479"/>
    </row>
    <row r="480" spans="1:1" x14ac:dyDescent="0.3">
      <c r="A480"/>
    </row>
    <row r="481" spans="1:1" x14ac:dyDescent="0.3">
      <c r="A481"/>
    </row>
    <row r="482" spans="1:1" x14ac:dyDescent="0.3">
      <c r="A482"/>
    </row>
    <row r="483" spans="1:1" x14ac:dyDescent="0.3">
      <c r="A483"/>
    </row>
    <row r="484" spans="1:1" x14ac:dyDescent="0.3">
      <c r="A484"/>
    </row>
    <row r="485" spans="1:1" x14ac:dyDescent="0.3">
      <c r="A485"/>
    </row>
    <row r="486" spans="1:1" x14ac:dyDescent="0.3">
      <c r="A486"/>
    </row>
    <row r="487" spans="1:1" x14ac:dyDescent="0.3">
      <c r="A487"/>
    </row>
    <row r="488" spans="1:1" x14ac:dyDescent="0.3">
      <c r="A488"/>
    </row>
    <row r="489" spans="1:1" x14ac:dyDescent="0.3">
      <c r="A489"/>
    </row>
    <row r="490" spans="1:1" x14ac:dyDescent="0.3">
      <c r="A490"/>
    </row>
    <row r="491" spans="1:1" x14ac:dyDescent="0.3">
      <c r="A491"/>
    </row>
    <row r="492" spans="1:1" x14ac:dyDescent="0.3">
      <c r="A492"/>
    </row>
    <row r="493" spans="1:1" x14ac:dyDescent="0.3">
      <c r="A493"/>
    </row>
    <row r="494" spans="1:1" x14ac:dyDescent="0.3">
      <c r="A494"/>
    </row>
    <row r="495" spans="1:1" x14ac:dyDescent="0.3">
      <c r="A495"/>
    </row>
    <row r="496" spans="1:1" x14ac:dyDescent="0.3">
      <c r="A496"/>
    </row>
    <row r="497" spans="1:1" x14ac:dyDescent="0.3">
      <c r="A497"/>
    </row>
    <row r="498" spans="1:1" x14ac:dyDescent="0.3">
      <c r="A498"/>
    </row>
    <row r="499" spans="1:1" x14ac:dyDescent="0.3">
      <c r="A499"/>
    </row>
    <row r="500" spans="1:1" x14ac:dyDescent="0.3">
      <c r="A500"/>
    </row>
    <row r="501" spans="1:1" x14ac:dyDescent="0.3">
      <c r="A501"/>
    </row>
    <row r="502" spans="1:1" x14ac:dyDescent="0.3">
      <c r="A502"/>
    </row>
    <row r="503" spans="1:1" x14ac:dyDescent="0.3">
      <c r="A503"/>
    </row>
    <row r="504" spans="1:1" x14ac:dyDescent="0.3">
      <c r="A504"/>
    </row>
    <row r="505" spans="1:1" x14ac:dyDescent="0.3">
      <c r="A505"/>
    </row>
    <row r="506" spans="1:1" x14ac:dyDescent="0.3">
      <c r="A506"/>
    </row>
    <row r="507" spans="1:1" x14ac:dyDescent="0.3">
      <c r="A507"/>
    </row>
    <row r="508" spans="1:1" x14ac:dyDescent="0.3">
      <c r="A508"/>
    </row>
    <row r="509" spans="1:1" x14ac:dyDescent="0.3">
      <c r="A509"/>
    </row>
    <row r="510" spans="1:1" x14ac:dyDescent="0.3">
      <c r="A510"/>
    </row>
    <row r="511" spans="1:1" x14ac:dyDescent="0.3">
      <c r="A511"/>
    </row>
    <row r="512" spans="1:1" x14ac:dyDescent="0.3">
      <c r="A512"/>
    </row>
    <row r="513" spans="1:1" x14ac:dyDescent="0.3">
      <c r="A513"/>
    </row>
    <row r="514" spans="1:1" x14ac:dyDescent="0.3">
      <c r="A514"/>
    </row>
    <row r="515" spans="1:1" x14ac:dyDescent="0.3">
      <c r="A515"/>
    </row>
    <row r="516" spans="1:1" x14ac:dyDescent="0.3">
      <c r="A516"/>
    </row>
    <row r="517" spans="1:1" x14ac:dyDescent="0.3">
      <c r="A517"/>
    </row>
    <row r="518" spans="1:1" x14ac:dyDescent="0.3">
      <c r="A518"/>
    </row>
    <row r="519" spans="1:1" x14ac:dyDescent="0.3">
      <c r="A519"/>
    </row>
    <row r="520" spans="1:1" x14ac:dyDescent="0.3">
      <c r="A520"/>
    </row>
    <row r="521" spans="1:1" x14ac:dyDescent="0.3">
      <c r="A521"/>
    </row>
    <row r="522" spans="1:1" x14ac:dyDescent="0.3">
      <c r="A522"/>
    </row>
    <row r="523" spans="1:1" x14ac:dyDescent="0.3">
      <c r="A523"/>
    </row>
    <row r="524" spans="1:1" x14ac:dyDescent="0.3">
      <c r="A524"/>
    </row>
    <row r="525" spans="1:1" x14ac:dyDescent="0.3">
      <c r="A525"/>
    </row>
    <row r="526" spans="1:1" x14ac:dyDescent="0.3">
      <c r="A526"/>
    </row>
    <row r="527" spans="1:1" x14ac:dyDescent="0.3">
      <c r="A527"/>
    </row>
    <row r="528" spans="1:1" x14ac:dyDescent="0.3">
      <c r="A528"/>
    </row>
    <row r="529" spans="1:1" x14ac:dyDescent="0.3">
      <c r="A529"/>
    </row>
    <row r="530" spans="1:1" x14ac:dyDescent="0.3">
      <c r="A530"/>
    </row>
    <row r="531" spans="1:1" x14ac:dyDescent="0.3">
      <c r="A531"/>
    </row>
    <row r="532" spans="1:1" x14ac:dyDescent="0.3">
      <c r="A532"/>
    </row>
    <row r="533" spans="1:1" x14ac:dyDescent="0.3">
      <c r="A533"/>
    </row>
    <row r="534" spans="1:1" x14ac:dyDescent="0.3">
      <c r="A534"/>
    </row>
    <row r="535" spans="1:1" x14ac:dyDescent="0.3">
      <c r="A535"/>
    </row>
    <row r="536" spans="1:1" x14ac:dyDescent="0.3">
      <c r="A536"/>
    </row>
    <row r="537" spans="1:1" x14ac:dyDescent="0.3">
      <c r="A537"/>
    </row>
    <row r="538" spans="1:1" x14ac:dyDescent="0.3">
      <c r="A538"/>
    </row>
    <row r="539" spans="1:1" x14ac:dyDescent="0.3">
      <c r="A539"/>
    </row>
    <row r="540" spans="1:1" x14ac:dyDescent="0.3">
      <c r="A540"/>
    </row>
    <row r="541" spans="1:1" x14ac:dyDescent="0.3">
      <c r="A541"/>
    </row>
    <row r="542" spans="1:1" x14ac:dyDescent="0.3">
      <c r="A542"/>
    </row>
    <row r="543" spans="1:1" x14ac:dyDescent="0.3">
      <c r="A543"/>
    </row>
    <row r="544" spans="1:1" x14ac:dyDescent="0.3">
      <c r="A544"/>
    </row>
    <row r="545" spans="1:1" x14ac:dyDescent="0.3">
      <c r="A545"/>
    </row>
    <row r="546" spans="1:1" x14ac:dyDescent="0.3">
      <c r="A546"/>
    </row>
    <row r="547" spans="1:1" x14ac:dyDescent="0.3">
      <c r="A547"/>
    </row>
    <row r="548" spans="1:1" x14ac:dyDescent="0.3">
      <c r="A548"/>
    </row>
    <row r="549" spans="1:1" x14ac:dyDescent="0.3">
      <c r="A549"/>
    </row>
    <row r="550" spans="1:1" x14ac:dyDescent="0.3">
      <c r="A550"/>
    </row>
    <row r="551" spans="1:1" x14ac:dyDescent="0.3">
      <c r="A551"/>
    </row>
    <row r="552" spans="1:1" x14ac:dyDescent="0.3">
      <c r="A552"/>
    </row>
    <row r="553" spans="1:1" x14ac:dyDescent="0.3">
      <c r="A553"/>
    </row>
    <row r="554" spans="1:1" x14ac:dyDescent="0.3">
      <c r="A554"/>
    </row>
    <row r="555" spans="1:1" x14ac:dyDescent="0.3">
      <c r="A555"/>
    </row>
    <row r="556" spans="1:1" x14ac:dyDescent="0.3">
      <c r="A556"/>
    </row>
    <row r="557" spans="1:1" x14ac:dyDescent="0.3">
      <c r="A557"/>
    </row>
    <row r="558" spans="1:1" x14ac:dyDescent="0.3">
      <c r="A558"/>
    </row>
    <row r="559" spans="1:1" x14ac:dyDescent="0.3">
      <c r="A559"/>
    </row>
    <row r="560" spans="1:1" x14ac:dyDescent="0.3">
      <c r="A560"/>
    </row>
    <row r="561" spans="1:1" x14ac:dyDescent="0.3">
      <c r="A561"/>
    </row>
    <row r="562" spans="1:1" x14ac:dyDescent="0.3">
      <c r="A562"/>
    </row>
    <row r="563" spans="1:1" x14ac:dyDescent="0.3">
      <c r="A563"/>
    </row>
    <row r="564" spans="1:1" x14ac:dyDescent="0.3">
      <c r="A564"/>
    </row>
    <row r="565" spans="1:1" x14ac:dyDescent="0.3">
      <c r="A565"/>
    </row>
    <row r="566" spans="1:1" x14ac:dyDescent="0.3">
      <c r="A566"/>
    </row>
    <row r="567" spans="1:1" x14ac:dyDescent="0.3">
      <c r="A567"/>
    </row>
    <row r="568" spans="1:1" x14ac:dyDescent="0.3">
      <c r="A568"/>
    </row>
    <row r="569" spans="1:1" x14ac:dyDescent="0.3">
      <c r="A569"/>
    </row>
    <row r="570" spans="1:1" x14ac:dyDescent="0.3">
      <c r="A570"/>
    </row>
    <row r="571" spans="1:1" x14ac:dyDescent="0.3">
      <c r="A571"/>
    </row>
    <row r="572" spans="1:1" x14ac:dyDescent="0.3">
      <c r="A572"/>
    </row>
    <row r="573" spans="1:1" x14ac:dyDescent="0.3">
      <c r="A573"/>
    </row>
    <row r="574" spans="1:1" x14ac:dyDescent="0.3">
      <c r="A574"/>
    </row>
    <row r="575" spans="1:1" x14ac:dyDescent="0.3">
      <c r="A575"/>
    </row>
    <row r="576" spans="1:1" x14ac:dyDescent="0.3">
      <c r="A576"/>
    </row>
    <row r="577" spans="1:1" x14ac:dyDescent="0.3">
      <c r="A577"/>
    </row>
    <row r="578" spans="1:1" x14ac:dyDescent="0.3">
      <c r="A578"/>
    </row>
    <row r="579" spans="1:1" x14ac:dyDescent="0.3">
      <c r="A579"/>
    </row>
    <row r="580" spans="1:1" x14ac:dyDescent="0.3">
      <c r="A580"/>
    </row>
    <row r="581" spans="1:1" x14ac:dyDescent="0.3">
      <c r="A581"/>
    </row>
    <row r="582" spans="1:1" x14ac:dyDescent="0.3">
      <c r="A582"/>
    </row>
    <row r="583" spans="1:1" x14ac:dyDescent="0.3">
      <c r="A583"/>
    </row>
    <row r="584" spans="1:1" x14ac:dyDescent="0.3">
      <c r="A584"/>
    </row>
    <row r="585" spans="1:1" x14ac:dyDescent="0.3">
      <c r="A585"/>
    </row>
    <row r="586" spans="1:1" x14ac:dyDescent="0.3">
      <c r="A586"/>
    </row>
    <row r="587" spans="1:1" x14ac:dyDescent="0.3">
      <c r="A587"/>
    </row>
    <row r="588" spans="1:1" x14ac:dyDescent="0.3">
      <c r="A588"/>
    </row>
    <row r="589" spans="1:1" x14ac:dyDescent="0.3">
      <c r="A589"/>
    </row>
    <row r="590" spans="1:1" x14ac:dyDescent="0.3">
      <c r="A590"/>
    </row>
    <row r="591" spans="1:1" x14ac:dyDescent="0.3">
      <c r="A591"/>
    </row>
    <row r="592" spans="1:1" x14ac:dyDescent="0.3">
      <c r="A592"/>
    </row>
    <row r="593" spans="1:1" x14ac:dyDescent="0.3">
      <c r="A593"/>
    </row>
    <row r="594" spans="1:1" x14ac:dyDescent="0.3">
      <c r="A594"/>
    </row>
    <row r="595" spans="1:1" x14ac:dyDescent="0.3">
      <c r="A595"/>
    </row>
    <row r="596" spans="1:1" x14ac:dyDescent="0.3">
      <c r="A596"/>
    </row>
    <row r="597" spans="1:1" x14ac:dyDescent="0.3">
      <c r="A597"/>
    </row>
    <row r="598" spans="1:1" x14ac:dyDescent="0.3">
      <c r="A598"/>
    </row>
    <row r="599" spans="1:1" x14ac:dyDescent="0.3">
      <c r="A599"/>
    </row>
    <row r="600" spans="1:1" x14ac:dyDescent="0.3">
      <c r="A600"/>
    </row>
    <row r="601" spans="1:1" x14ac:dyDescent="0.3">
      <c r="A601"/>
    </row>
    <row r="602" spans="1:1" x14ac:dyDescent="0.3">
      <c r="A602"/>
    </row>
    <row r="603" spans="1:1" x14ac:dyDescent="0.3">
      <c r="A603"/>
    </row>
    <row r="604" spans="1:1" x14ac:dyDescent="0.3">
      <c r="A604"/>
    </row>
    <row r="605" spans="1:1" x14ac:dyDescent="0.3">
      <c r="A605"/>
    </row>
    <row r="606" spans="1:1" x14ac:dyDescent="0.3">
      <c r="A606"/>
    </row>
    <row r="607" spans="1:1" x14ac:dyDescent="0.3">
      <c r="A607"/>
    </row>
    <row r="608" spans="1:1" x14ac:dyDescent="0.3">
      <c r="A608"/>
    </row>
    <row r="609" spans="1:1" x14ac:dyDescent="0.3">
      <c r="A609"/>
    </row>
    <row r="610" spans="1:1" x14ac:dyDescent="0.3">
      <c r="A610"/>
    </row>
    <row r="611" spans="1:1" x14ac:dyDescent="0.3">
      <c r="A611"/>
    </row>
    <row r="612" spans="1:1" x14ac:dyDescent="0.3">
      <c r="A612"/>
    </row>
    <row r="613" spans="1:1" x14ac:dyDescent="0.3">
      <c r="A613"/>
    </row>
    <row r="614" spans="1:1" x14ac:dyDescent="0.3">
      <c r="A614"/>
    </row>
    <row r="615" spans="1:1" x14ac:dyDescent="0.3">
      <c r="A615"/>
    </row>
    <row r="616" spans="1:1" x14ac:dyDescent="0.3">
      <c r="A616"/>
    </row>
    <row r="617" spans="1:1" x14ac:dyDescent="0.3">
      <c r="A617"/>
    </row>
    <row r="618" spans="1:1" x14ac:dyDescent="0.3">
      <c r="A618"/>
    </row>
    <row r="619" spans="1:1" x14ac:dyDescent="0.3">
      <c r="A619"/>
    </row>
    <row r="620" spans="1:1" x14ac:dyDescent="0.3">
      <c r="A620"/>
    </row>
    <row r="621" spans="1:1" x14ac:dyDescent="0.3">
      <c r="A621"/>
    </row>
    <row r="622" spans="1:1" x14ac:dyDescent="0.3">
      <c r="A622"/>
    </row>
    <row r="623" spans="1:1" x14ac:dyDescent="0.3">
      <c r="A623"/>
    </row>
    <row r="624" spans="1:1" x14ac:dyDescent="0.3">
      <c r="A624"/>
    </row>
    <row r="625" spans="1:1" x14ac:dyDescent="0.3">
      <c r="A625"/>
    </row>
    <row r="626" spans="1:1" x14ac:dyDescent="0.3">
      <c r="A626"/>
    </row>
    <row r="627" spans="1:1" x14ac:dyDescent="0.3">
      <c r="A627"/>
    </row>
    <row r="628" spans="1:1" x14ac:dyDescent="0.3">
      <c r="A628"/>
    </row>
    <row r="629" spans="1:1" x14ac:dyDescent="0.3">
      <c r="A629"/>
    </row>
    <row r="630" spans="1:1" x14ac:dyDescent="0.3">
      <c r="A630"/>
    </row>
    <row r="631" spans="1:1" x14ac:dyDescent="0.3">
      <c r="A631"/>
    </row>
    <row r="632" spans="1:1" x14ac:dyDescent="0.3">
      <c r="A632"/>
    </row>
    <row r="633" spans="1:1" x14ac:dyDescent="0.3">
      <c r="A633"/>
    </row>
    <row r="634" spans="1:1" x14ac:dyDescent="0.3">
      <c r="A634"/>
    </row>
    <row r="635" spans="1:1" x14ac:dyDescent="0.3">
      <c r="A635"/>
    </row>
    <row r="636" spans="1:1" x14ac:dyDescent="0.3">
      <c r="A636"/>
    </row>
    <row r="637" spans="1:1" x14ac:dyDescent="0.3">
      <c r="A637"/>
    </row>
    <row r="638" spans="1:1" x14ac:dyDescent="0.3">
      <c r="A638"/>
    </row>
    <row r="639" spans="1:1" x14ac:dyDescent="0.3">
      <c r="A639"/>
    </row>
    <row r="640" spans="1:1" x14ac:dyDescent="0.3">
      <c r="A640"/>
    </row>
    <row r="641" spans="1:1" x14ac:dyDescent="0.3">
      <c r="A641"/>
    </row>
    <row r="642" spans="1:1" x14ac:dyDescent="0.3">
      <c r="A642"/>
    </row>
    <row r="643" spans="1:1" x14ac:dyDescent="0.3">
      <c r="A643"/>
    </row>
    <row r="644" spans="1:1" x14ac:dyDescent="0.3">
      <c r="A644"/>
    </row>
    <row r="645" spans="1:1" x14ac:dyDescent="0.3">
      <c r="A645"/>
    </row>
    <row r="646" spans="1:1" x14ac:dyDescent="0.3">
      <c r="A646"/>
    </row>
    <row r="647" spans="1:1" x14ac:dyDescent="0.3">
      <c r="A647"/>
    </row>
    <row r="648" spans="1:1" x14ac:dyDescent="0.3">
      <c r="A648"/>
    </row>
    <row r="649" spans="1:1" x14ac:dyDescent="0.3">
      <c r="A649"/>
    </row>
    <row r="650" spans="1:1" x14ac:dyDescent="0.3">
      <c r="A650"/>
    </row>
    <row r="651" spans="1:1" x14ac:dyDescent="0.3">
      <c r="A651"/>
    </row>
    <row r="652" spans="1:1" x14ac:dyDescent="0.3">
      <c r="A652"/>
    </row>
    <row r="653" spans="1:1" x14ac:dyDescent="0.3">
      <c r="A653"/>
    </row>
    <row r="654" spans="1:1" x14ac:dyDescent="0.3">
      <c r="A654"/>
    </row>
    <row r="655" spans="1:1" x14ac:dyDescent="0.3">
      <c r="A655"/>
    </row>
    <row r="656" spans="1:1" x14ac:dyDescent="0.3">
      <c r="A656"/>
    </row>
    <row r="657" spans="1:1" x14ac:dyDescent="0.3">
      <c r="A657"/>
    </row>
    <row r="658" spans="1:1" x14ac:dyDescent="0.3">
      <c r="A658"/>
    </row>
    <row r="659" spans="1:1" x14ac:dyDescent="0.3">
      <c r="A659"/>
    </row>
    <row r="660" spans="1:1" x14ac:dyDescent="0.3">
      <c r="A660"/>
    </row>
    <row r="661" spans="1:1" x14ac:dyDescent="0.3">
      <c r="A661"/>
    </row>
    <row r="662" spans="1:1" x14ac:dyDescent="0.3">
      <c r="A662"/>
    </row>
    <row r="663" spans="1:1" x14ac:dyDescent="0.3">
      <c r="A663"/>
    </row>
    <row r="664" spans="1:1" x14ac:dyDescent="0.3">
      <c r="A664"/>
    </row>
    <row r="665" spans="1:1" x14ac:dyDescent="0.3">
      <c r="A665"/>
    </row>
    <row r="666" spans="1:1" x14ac:dyDescent="0.3">
      <c r="A666"/>
    </row>
    <row r="667" spans="1:1" x14ac:dyDescent="0.3">
      <c r="A667"/>
    </row>
    <row r="668" spans="1:1" x14ac:dyDescent="0.3">
      <c r="A668"/>
    </row>
    <row r="669" spans="1:1" x14ac:dyDescent="0.3">
      <c r="A669"/>
    </row>
    <row r="670" spans="1:1" x14ac:dyDescent="0.3">
      <c r="A670"/>
    </row>
    <row r="671" spans="1:1" x14ac:dyDescent="0.3">
      <c r="A671"/>
    </row>
    <row r="672" spans="1:1" x14ac:dyDescent="0.3">
      <c r="A672"/>
    </row>
    <row r="673" spans="1:1" x14ac:dyDescent="0.3">
      <c r="A673"/>
    </row>
    <row r="674" spans="1:1" x14ac:dyDescent="0.3">
      <c r="A674"/>
    </row>
    <row r="675" spans="1:1" x14ac:dyDescent="0.3">
      <c r="A675"/>
    </row>
    <row r="676" spans="1:1" x14ac:dyDescent="0.3">
      <c r="A676"/>
    </row>
    <row r="677" spans="1:1" x14ac:dyDescent="0.3">
      <c r="A677"/>
    </row>
    <row r="678" spans="1:1" x14ac:dyDescent="0.3">
      <c r="A678"/>
    </row>
    <row r="679" spans="1:1" x14ac:dyDescent="0.3">
      <c r="A679"/>
    </row>
    <row r="680" spans="1:1" x14ac:dyDescent="0.3">
      <c r="A680"/>
    </row>
    <row r="681" spans="1:1" x14ac:dyDescent="0.3">
      <c r="A681"/>
    </row>
    <row r="682" spans="1:1" x14ac:dyDescent="0.3">
      <c r="A682"/>
    </row>
    <row r="683" spans="1:1" x14ac:dyDescent="0.3">
      <c r="A683"/>
    </row>
    <row r="684" spans="1:1" x14ac:dyDescent="0.3">
      <c r="A684"/>
    </row>
    <row r="685" spans="1:1" x14ac:dyDescent="0.3">
      <c r="A685"/>
    </row>
    <row r="686" spans="1:1" x14ac:dyDescent="0.3">
      <c r="A686"/>
    </row>
    <row r="687" spans="1:1" x14ac:dyDescent="0.3">
      <c r="A687"/>
    </row>
    <row r="688" spans="1:1" x14ac:dyDescent="0.3">
      <c r="A688"/>
    </row>
    <row r="689" spans="1:1" x14ac:dyDescent="0.3">
      <c r="A689"/>
    </row>
    <row r="690" spans="1:1" x14ac:dyDescent="0.3">
      <c r="A690"/>
    </row>
    <row r="691" spans="1:1" x14ac:dyDescent="0.3">
      <c r="A691"/>
    </row>
    <row r="692" spans="1:1" x14ac:dyDescent="0.3">
      <c r="A692"/>
    </row>
    <row r="693" spans="1:1" x14ac:dyDescent="0.3">
      <c r="A693"/>
    </row>
    <row r="694" spans="1:1" x14ac:dyDescent="0.3">
      <c r="A694"/>
    </row>
    <row r="695" spans="1:1" x14ac:dyDescent="0.3">
      <c r="A695"/>
    </row>
    <row r="696" spans="1:1" x14ac:dyDescent="0.3">
      <c r="A696"/>
    </row>
    <row r="697" spans="1:1" x14ac:dyDescent="0.3">
      <c r="A697"/>
    </row>
    <row r="698" spans="1:1" x14ac:dyDescent="0.3">
      <c r="A698"/>
    </row>
    <row r="699" spans="1:1" x14ac:dyDescent="0.3">
      <c r="A699"/>
    </row>
    <row r="700" spans="1:1" x14ac:dyDescent="0.3">
      <c r="A700"/>
    </row>
    <row r="701" spans="1:1" x14ac:dyDescent="0.3">
      <c r="A701"/>
    </row>
    <row r="702" spans="1:1" x14ac:dyDescent="0.3">
      <c r="A702"/>
    </row>
    <row r="703" spans="1:1" x14ac:dyDescent="0.3">
      <c r="A703"/>
    </row>
    <row r="704" spans="1:1" x14ac:dyDescent="0.3">
      <c r="A704"/>
    </row>
    <row r="705" spans="1:1" x14ac:dyDescent="0.3">
      <c r="A705"/>
    </row>
    <row r="706" spans="1:1" x14ac:dyDescent="0.3">
      <c r="A706"/>
    </row>
    <row r="707" spans="1:1" x14ac:dyDescent="0.3">
      <c r="A707"/>
    </row>
    <row r="708" spans="1:1" x14ac:dyDescent="0.3">
      <c r="A708"/>
    </row>
    <row r="709" spans="1:1" x14ac:dyDescent="0.3">
      <c r="A709"/>
    </row>
    <row r="710" spans="1:1" x14ac:dyDescent="0.3">
      <c r="A710"/>
    </row>
    <row r="711" spans="1:1" x14ac:dyDescent="0.3">
      <c r="A711"/>
    </row>
    <row r="712" spans="1:1" x14ac:dyDescent="0.3">
      <c r="A712"/>
    </row>
    <row r="713" spans="1:1" x14ac:dyDescent="0.3">
      <c r="A713"/>
    </row>
    <row r="714" spans="1:1" x14ac:dyDescent="0.3">
      <c r="A714"/>
    </row>
    <row r="715" spans="1:1" x14ac:dyDescent="0.3">
      <c r="A715"/>
    </row>
    <row r="716" spans="1:1" x14ac:dyDescent="0.3">
      <c r="A716"/>
    </row>
    <row r="717" spans="1:1" x14ac:dyDescent="0.3">
      <c r="A717"/>
    </row>
    <row r="718" spans="1:1" x14ac:dyDescent="0.3">
      <c r="A718"/>
    </row>
    <row r="719" spans="1:1" x14ac:dyDescent="0.3">
      <c r="A719"/>
    </row>
    <row r="720" spans="1:1" x14ac:dyDescent="0.3">
      <c r="A720"/>
    </row>
    <row r="721" spans="1:1" x14ac:dyDescent="0.3">
      <c r="A721"/>
    </row>
    <row r="722" spans="1:1" x14ac:dyDescent="0.3">
      <c r="A722"/>
    </row>
    <row r="723" spans="1:1" x14ac:dyDescent="0.3">
      <c r="A723"/>
    </row>
    <row r="724" spans="1:1" x14ac:dyDescent="0.3">
      <c r="A724"/>
    </row>
    <row r="725" spans="1:1" x14ac:dyDescent="0.3">
      <c r="A725"/>
    </row>
    <row r="726" spans="1:1" x14ac:dyDescent="0.3">
      <c r="A726"/>
    </row>
    <row r="727" spans="1:1" x14ac:dyDescent="0.3">
      <c r="A727"/>
    </row>
    <row r="728" spans="1:1" x14ac:dyDescent="0.3">
      <c r="A728"/>
    </row>
    <row r="729" spans="1:1" x14ac:dyDescent="0.3">
      <c r="A729"/>
    </row>
    <row r="730" spans="1:1" x14ac:dyDescent="0.3">
      <c r="A730"/>
    </row>
    <row r="731" spans="1:1" x14ac:dyDescent="0.3">
      <c r="A731"/>
    </row>
    <row r="732" spans="1:1" x14ac:dyDescent="0.3">
      <c r="A732"/>
    </row>
    <row r="733" spans="1:1" x14ac:dyDescent="0.3">
      <c r="A733"/>
    </row>
    <row r="734" spans="1:1" x14ac:dyDescent="0.3">
      <c r="A734"/>
    </row>
    <row r="735" spans="1:1" x14ac:dyDescent="0.3">
      <c r="A735"/>
    </row>
    <row r="736" spans="1:1" x14ac:dyDescent="0.3">
      <c r="A736"/>
    </row>
    <row r="737" spans="1:1" x14ac:dyDescent="0.3">
      <c r="A737"/>
    </row>
    <row r="738" spans="1:1" x14ac:dyDescent="0.3">
      <c r="A738"/>
    </row>
    <row r="739" spans="1:1" x14ac:dyDescent="0.3">
      <c r="A739"/>
    </row>
    <row r="740" spans="1:1" x14ac:dyDescent="0.3">
      <c r="A740"/>
    </row>
    <row r="741" spans="1:1" x14ac:dyDescent="0.3">
      <c r="A741"/>
    </row>
    <row r="742" spans="1:1" x14ac:dyDescent="0.3">
      <c r="A742"/>
    </row>
    <row r="743" spans="1:1" x14ac:dyDescent="0.3">
      <c r="A743"/>
    </row>
    <row r="744" spans="1:1" x14ac:dyDescent="0.3">
      <c r="A744"/>
    </row>
    <row r="745" spans="1:1" x14ac:dyDescent="0.3">
      <c r="A745"/>
    </row>
    <row r="746" spans="1:1" x14ac:dyDescent="0.3">
      <c r="A746"/>
    </row>
    <row r="747" spans="1:1" x14ac:dyDescent="0.3">
      <c r="A747"/>
    </row>
    <row r="748" spans="1:1" x14ac:dyDescent="0.3">
      <c r="A748"/>
    </row>
    <row r="749" spans="1:1" x14ac:dyDescent="0.3">
      <c r="A749"/>
    </row>
    <row r="750" spans="1:1" x14ac:dyDescent="0.3">
      <c r="A750"/>
    </row>
    <row r="751" spans="1:1" x14ac:dyDescent="0.3">
      <c r="A751"/>
    </row>
    <row r="752" spans="1:1" x14ac:dyDescent="0.3">
      <c r="A752"/>
    </row>
    <row r="753" spans="1:1" x14ac:dyDescent="0.3">
      <c r="A753"/>
    </row>
    <row r="754" spans="1:1" x14ac:dyDescent="0.3">
      <c r="A754"/>
    </row>
    <row r="755" spans="1:1" x14ac:dyDescent="0.3">
      <c r="A755"/>
    </row>
    <row r="756" spans="1:1" x14ac:dyDescent="0.3">
      <c r="A756"/>
    </row>
    <row r="757" spans="1:1" x14ac:dyDescent="0.3">
      <c r="A757"/>
    </row>
    <row r="758" spans="1:1" x14ac:dyDescent="0.3">
      <c r="A758"/>
    </row>
    <row r="759" spans="1:1" x14ac:dyDescent="0.3">
      <c r="A759"/>
    </row>
    <row r="760" spans="1:1" x14ac:dyDescent="0.3">
      <c r="A760"/>
    </row>
    <row r="761" spans="1:1" x14ac:dyDescent="0.3">
      <c r="A761"/>
    </row>
    <row r="762" spans="1:1" x14ac:dyDescent="0.3">
      <c r="A762"/>
    </row>
    <row r="763" spans="1:1" x14ac:dyDescent="0.3">
      <c r="A763"/>
    </row>
    <row r="764" spans="1:1" x14ac:dyDescent="0.3">
      <c r="A764"/>
    </row>
    <row r="765" spans="1:1" x14ac:dyDescent="0.3">
      <c r="A765"/>
    </row>
    <row r="766" spans="1:1" x14ac:dyDescent="0.3">
      <c r="A766"/>
    </row>
    <row r="767" spans="1:1" x14ac:dyDescent="0.3">
      <c r="A767"/>
    </row>
    <row r="768" spans="1:1" x14ac:dyDescent="0.3">
      <c r="A768"/>
    </row>
  </sheetData>
  <dataValidations count="1">
    <dataValidation allowBlank="1" showInputMessage="1" showErrorMessage="1" promptTitle="FAMILLE PRODUITS" sqref="A1:A22 B1:H1" xr:uid="{5D03C079-B1A1-41A8-8AAF-F7749665B9EE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09C7-FB20-4C55-A97A-6B4528AEDB39}">
  <sheetPr codeName="Hoja6"/>
  <dimension ref="A1:N1113"/>
  <sheetViews>
    <sheetView workbookViewId="0">
      <pane ySplit="1" topLeftCell="A1092" activePane="bottomLeft" state="frozen"/>
      <selection pane="bottomLeft" activeCell="I11" sqref="I11"/>
    </sheetView>
  </sheetViews>
  <sheetFormatPr baseColWidth="10" defaultRowHeight="14.4" x14ac:dyDescent="0.3"/>
  <cols>
    <col min="1" max="1" width="31.77734375" customWidth="1"/>
    <col min="2" max="2" width="58.77734375" customWidth="1"/>
    <col min="3" max="3" width="11.44140625" customWidth="1"/>
    <col min="4" max="4" width="14" bestFit="1" customWidth="1"/>
    <col min="5" max="5" width="29.44140625" hidden="1" customWidth="1"/>
    <col min="6" max="6" width="14.77734375" bestFit="1" customWidth="1"/>
    <col min="7" max="7" width="13" hidden="1" customWidth="1"/>
    <col min="8" max="8" width="14" hidden="1" customWidth="1"/>
  </cols>
  <sheetData>
    <row r="1" spans="1:14" x14ac:dyDescent="0.3">
      <c r="A1" t="s">
        <v>3300</v>
      </c>
      <c r="B1" t="s">
        <v>4252</v>
      </c>
      <c r="C1" t="s">
        <v>4253</v>
      </c>
      <c r="D1" t="s">
        <v>4201</v>
      </c>
      <c r="E1" t="s">
        <v>3479</v>
      </c>
      <c r="F1" t="s">
        <v>4295</v>
      </c>
      <c r="G1" t="s">
        <v>4173</v>
      </c>
      <c r="H1" t="s">
        <v>3478</v>
      </c>
    </row>
    <row r="2" spans="1:14" ht="15.6" x14ac:dyDescent="0.3">
      <c r="A2" t="s">
        <v>3480</v>
      </c>
      <c r="B2" t="str">
        <f>VLOOKUP(MiTabla56[[#This Row],[REFERENCE]],[1]SHAD_products!$A:$B,2,0)</f>
        <v>SR SIDE BAG HOLDER HONDA CB650R/CBR650R</v>
      </c>
      <c r="C2" s="24">
        <v>161.35</v>
      </c>
      <c r="D2" s="24"/>
      <c r="E2" t="s">
        <v>3482</v>
      </c>
      <c r="F2" t="s">
        <v>3483</v>
      </c>
      <c r="G2" t="str">
        <f>+VLOOKUP(MiTabla56[[#This Row],[ Type Remise]],$M$2:$N$5,2,0)</f>
        <v>Remise Reste</v>
      </c>
      <c r="H2" t="s">
        <v>3481</v>
      </c>
      <c r="M2" t="s">
        <v>4174</v>
      </c>
      <c r="N2" s="28" t="s">
        <v>4169</v>
      </c>
    </row>
    <row r="3" spans="1:14" ht="15.6" x14ac:dyDescent="0.3">
      <c r="A3" t="s">
        <v>179</v>
      </c>
      <c r="B3" t="str">
        <f>VLOOKUP(MiTabla56[[#This Row],[REFERENCE]],[1]SHAD_products!$A:$B,2,0)</f>
        <v>PANTALON PLUIE  XL</v>
      </c>
      <c r="C3" s="24">
        <v>28.78</v>
      </c>
      <c r="D3" s="24"/>
      <c r="E3" t="s">
        <v>3484</v>
      </c>
      <c r="F3" t="s">
        <v>3483</v>
      </c>
      <c r="G3" t="str">
        <f>+VLOOKUP(MiTabla56[[#This Row],[ Type Remise]],$M$2:$N$5,2,0)</f>
        <v>Remise Reste</v>
      </c>
      <c r="H3" t="s">
        <v>2596</v>
      </c>
      <c r="M3" t="s">
        <v>4175</v>
      </c>
      <c r="N3" s="28" t="s">
        <v>4169</v>
      </c>
    </row>
    <row r="4" spans="1:14" ht="15.6" x14ac:dyDescent="0.3">
      <c r="A4" t="s">
        <v>210</v>
      </c>
      <c r="B4" t="str">
        <f>VLOOKUP(MiTabla56[[#This Row],[REFERENCE]],[1]SHAD_products!$A:$B,2,0)</f>
        <v>SAC À DOS SL86</v>
      </c>
      <c r="C4" s="24">
        <v>73.8</v>
      </c>
      <c r="D4" s="24"/>
      <c r="E4" t="s">
        <v>3484</v>
      </c>
      <c r="F4" t="s">
        <v>3485</v>
      </c>
      <c r="G4" t="str">
        <f>+VLOOKUP(MiTabla56[[#This Row],[ Type Remise]],$M$2:$N$5,2,0)</f>
        <v>Remise PB</v>
      </c>
      <c r="H4" t="s">
        <v>2574</v>
      </c>
      <c r="M4" t="s">
        <v>4176</v>
      </c>
      <c r="N4" s="29" t="s">
        <v>4213</v>
      </c>
    </row>
    <row r="5" spans="1:14" ht="15.6" x14ac:dyDescent="0.3">
      <c r="A5" t="s">
        <v>2216</v>
      </c>
      <c r="B5" t="str">
        <f>VLOOKUP(MiTabla56[[#This Row],[REFERENCE]],[1]SHAD_products!$A:$B,2,0)</f>
        <v>SET STRIP SH36</v>
      </c>
      <c r="C5" s="24">
        <v>4.96</v>
      </c>
      <c r="D5" s="24"/>
      <c r="E5" t="s">
        <v>3486</v>
      </c>
      <c r="F5" t="s">
        <v>3483</v>
      </c>
      <c r="G5" t="str">
        <f>+VLOOKUP(MiTabla56[[#This Row],[ Type Remise]],$M$2:$N$5,2,0)</f>
        <v>Remise Reste</v>
      </c>
      <c r="H5" t="s">
        <v>825</v>
      </c>
      <c r="M5" t="s">
        <v>4177</v>
      </c>
      <c r="N5" s="27" t="s">
        <v>3446</v>
      </c>
    </row>
    <row r="6" spans="1:14" x14ac:dyDescent="0.3">
      <c r="A6" t="s">
        <v>3241</v>
      </c>
      <c r="B6" t="str">
        <f>VLOOKUP(MiTabla56[[#This Row],[REFERENCE]],[1]SHAD_products!$A:$B,2,0)</f>
        <v>TOP MASTER KAWASAKI Z650RS</v>
      </c>
      <c r="C6" s="24">
        <v>130.99</v>
      </c>
      <c r="D6" s="24"/>
      <c r="E6" t="s">
        <v>3482</v>
      </c>
      <c r="F6" t="s">
        <v>3483</v>
      </c>
      <c r="G6" t="str">
        <f>+VLOOKUP(MiTabla56[[#This Row],[ Type Remise]],$M$2:$N$5,2,0)</f>
        <v>Remise Reste</v>
      </c>
      <c r="H6" t="s">
        <v>3487</v>
      </c>
    </row>
    <row r="7" spans="1:14" x14ac:dyDescent="0.3">
      <c r="A7" t="s">
        <v>309</v>
      </c>
      <c r="B7" t="str">
        <f>VLOOKUP(MiTabla56[[#This Row],[REFERENCE]],[1]SHAD_products!$A:$B,2,0)</f>
        <v>TOP MASTER HONDA CB500F/CBR500R</v>
      </c>
      <c r="C7" s="24">
        <v>134.21</v>
      </c>
      <c r="D7" s="24"/>
      <c r="E7" t="s">
        <v>3482</v>
      </c>
      <c r="F7" t="s">
        <v>3483</v>
      </c>
      <c r="G7" t="str">
        <f>+VLOOKUP(MiTabla56[[#This Row],[ Type Remise]],$M$2:$N$5,2,0)</f>
        <v>Remise Reste</v>
      </c>
      <c r="H7" t="s">
        <v>931</v>
      </c>
    </row>
    <row r="8" spans="1:14" x14ac:dyDescent="0.3">
      <c r="A8" t="s">
        <v>1108</v>
      </c>
      <c r="B8" t="str">
        <f>VLOOKUP(MiTabla56[[#This Row],[REFERENCE]],[1]SHAD_products!$A:$B,2,0)</f>
        <v>TOP MASTER SYM MAXSYM 500 TL</v>
      </c>
      <c r="C8" s="24">
        <v>126.93</v>
      </c>
      <c r="D8" s="24"/>
      <c r="E8" t="s">
        <v>3482</v>
      </c>
      <c r="F8" t="s">
        <v>3483</v>
      </c>
      <c r="G8" t="str">
        <f>+VLOOKUP(MiTabla56[[#This Row],[ Type Remise]],$M$2:$N$5,2,0)</f>
        <v>Remise Reste</v>
      </c>
      <c r="H8" t="s">
        <v>3488</v>
      </c>
    </row>
    <row r="9" spans="1:14" x14ac:dyDescent="0.3">
      <c r="A9" t="s">
        <v>1153</v>
      </c>
      <c r="B9" t="str">
        <f>VLOOKUP(MiTabla56[[#This Row],[REFERENCE]],[1]SHAD_products!$A:$B,2,0)</f>
        <v>TOP MASTER YAMAHA TRICITY 300</v>
      </c>
      <c r="C9" s="24">
        <v>105.08</v>
      </c>
      <c r="D9" s="24"/>
      <c r="E9" t="s">
        <v>3482</v>
      </c>
      <c r="F9" t="s">
        <v>3483</v>
      </c>
      <c r="G9" t="str">
        <f>+VLOOKUP(MiTabla56[[#This Row],[ Type Remise]],$M$2:$N$5,2,0)</f>
        <v>Remise Reste</v>
      </c>
      <c r="H9" t="s">
        <v>3489</v>
      </c>
    </row>
    <row r="10" spans="1:14" x14ac:dyDescent="0.3">
      <c r="A10" t="s">
        <v>3490</v>
      </c>
      <c r="B10" t="str">
        <f>VLOOKUP(MiTabla56[[#This Row],[REFERENCE]],[1]SHAD_products!$A:$B,2,0)</f>
        <v>TOP MASTER ZEEHO AE6 S+</v>
      </c>
      <c r="C10" s="24">
        <v>86</v>
      </c>
      <c r="D10" s="24"/>
      <c r="E10" t="s">
        <v>3482</v>
      </c>
      <c r="F10" t="s">
        <v>3483</v>
      </c>
      <c r="G10" t="str">
        <f>+VLOOKUP(MiTabla56[[#This Row],[ Type Remise]],$M$2:$N$5,2,0)</f>
        <v>Remise Reste</v>
      </c>
      <c r="H10" t="s">
        <v>3491</v>
      </c>
    </row>
    <row r="11" spans="1:14" x14ac:dyDescent="0.3">
      <c r="A11" t="s">
        <v>213</v>
      </c>
      <c r="B11" t="str">
        <f>VLOOKUP(MiTabla56[[#This Row],[REFERENCE]],[1]SHAD_products!$A:$B,2,0)</f>
        <v>PANTALON PLUIE L</v>
      </c>
      <c r="C11" s="24">
        <v>28.78</v>
      </c>
      <c r="D11" s="24"/>
      <c r="E11" t="s">
        <v>3484</v>
      </c>
      <c r="F11" t="s">
        <v>3483</v>
      </c>
      <c r="G11" t="str">
        <f>+VLOOKUP(MiTabla56[[#This Row],[ Type Remise]],$M$2:$N$5,2,0)</f>
        <v>Remise Reste</v>
      </c>
      <c r="H11" t="s">
        <v>2587</v>
      </c>
    </row>
    <row r="12" spans="1:14" x14ac:dyDescent="0.3">
      <c r="A12" t="s">
        <v>2727</v>
      </c>
      <c r="B12" t="str">
        <f>VLOOKUP(MiTabla56[[#This Row],[REFERENCE]],[1]SHAD_products!$A:$B,2,0)</f>
        <v>TOP MASTER SUZUKI GSX750/600 F</v>
      </c>
      <c r="C12" s="24">
        <v>110.28</v>
      </c>
      <c r="D12" s="24"/>
      <c r="E12" t="s">
        <v>3482</v>
      </c>
      <c r="F12" t="s">
        <v>3483</v>
      </c>
      <c r="G12" t="str">
        <f>+VLOOKUP(MiTabla56[[#This Row],[ Type Remise]],$M$2:$N$5,2,0)</f>
        <v>Remise Reste</v>
      </c>
      <c r="H12" t="s">
        <v>1763</v>
      </c>
    </row>
    <row r="13" spans="1:14" x14ac:dyDescent="0.3">
      <c r="A13" t="s">
        <v>3344</v>
      </c>
      <c r="B13" t="str">
        <f>VLOOKUP(MiTabla56[[#This Row],[REFERENCE]],[1]SHAD_products!$A:$B,2,0)</f>
        <v>SACOCHE DE RESERVOIR CLICK SYSTEM E09C</v>
      </c>
      <c r="C13" s="24">
        <v>93.46</v>
      </c>
      <c r="D13" s="24"/>
      <c r="E13" t="s">
        <v>3484</v>
      </c>
      <c r="F13" t="s">
        <v>3485</v>
      </c>
      <c r="G13" t="str">
        <f>+VLOOKUP(MiTabla56[[#This Row],[ Type Remise]],$M$2:$N$5,2,0)</f>
        <v>Remise PB</v>
      </c>
      <c r="H13" t="s">
        <v>3492</v>
      </c>
    </row>
    <row r="14" spans="1:14" x14ac:dyDescent="0.3">
      <c r="A14" t="s">
        <v>1435</v>
      </c>
      <c r="B14" t="str">
        <f>VLOOKUP(MiTabla56[[#This Row],[REFERENCE]],[1]SHAD_products!$A:$B,2,0)</f>
        <v>TOP MASTER SYM MAXSYM 400</v>
      </c>
      <c r="C14" s="24">
        <v>129.01</v>
      </c>
      <c r="D14" s="24"/>
      <c r="E14" t="s">
        <v>3482</v>
      </c>
      <c r="F14" t="s">
        <v>3483</v>
      </c>
      <c r="G14" t="str">
        <f>+VLOOKUP(MiTabla56[[#This Row],[ Type Remise]],$M$2:$N$5,2,0)</f>
        <v>Remise Reste</v>
      </c>
      <c r="H14" t="s">
        <v>3493</v>
      </c>
    </row>
    <row r="15" spans="1:14" x14ac:dyDescent="0.3">
      <c r="A15" t="s">
        <v>3345</v>
      </c>
      <c r="B15" t="str">
        <f>VLOOKUP(MiTabla56[[#This Row],[REFERENCE]],[1]SHAD_products!$A:$B,2,0)</f>
        <v>TOP MASTER VOGE 525 DSX</v>
      </c>
      <c r="C15" s="24">
        <v>50.82</v>
      </c>
      <c r="D15" s="24"/>
      <c r="E15" t="s">
        <v>3482</v>
      </c>
      <c r="F15" t="s">
        <v>3483</v>
      </c>
      <c r="G15" t="str">
        <f>+VLOOKUP(MiTabla56[[#This Row],[ Type Remise]],$M$2:$N$5,2,0)</f>
        <v>Remise Reste</v>
      </c>
      <c r="H15" t="s">
        <v>3494</v>
      </c>
    </row>
    <row r="16" spans="1:14" x14ac:dyDescent="0.3">
      <c r="A16" t="s">
        <v>3346</v>
      </c>
      <c r="B16" t="str">
        <f>VLOOKUP(MiTabla56[[#This Row],[REFERENCE]],[1]SHAD_products!$A:$B,2,0)</f>
        <v>TOP MASTER QJ MOTOR SRK 125S</v>
      </c>
      <c r="C16" s="24">
        <v>189.2</v>
      </c>
      <c r="D16" s="24"/>
      <c r="E16" t="s">
        <v>3482</v>
      </c>
      <c r="F16" t="s">
        <v>3483</v>
      </c>
      <c r="G16" t="str">
        <f>+VLOOKUP(MiTabla56[[#This Row],[ Type Remise]],$M$2:$N$5,2,0)</f>
        <v>Remise Reste</v>
      </c>
      <c r="H16" t="s">
        <v>3495</v>
      </c>
    </row>
    <row r="17" spans="1:8" x14ac:dyDescent="0.3">
      <c r="A17" t="s">
        <v>2557</v>
      </c>
      <c r="B17" t="str">
        <f>VLOOKUP(MiTabla56[[#This Row],[REFERENCE]],[1]SHAD_products!$A:$B,2,0)</f>
        <v>3P SYSTEM DUCATI DIAVEL 1200</v>
      </c>
      <c r="C17" s="24">
        <v>179.48</v>
      </c>
      <c r="D17" s="24"/>
      <c r="E17" t="s">
        <v>3482</v>
      </c>
      <c r="F17" t="s">
        <v>3483</v>
      </c>
      <c r="G17" t="str">
        <f>+VLOOKUP(MiTabla56[[#This Row],[ Type Remise]],$M$2:$N$5,2,0)</f>
        <v>Remise Reste</v>
      </c>
      <c r="H17" t="s">
        <v>261</v>
      </c>
    </row>
    <row r="18" spans="1:8" x14ac:dyDescent="0.3">
      <c r="A18" t="s">
        <v>692</v>
      </c>
      <c r="B18" t="str">
        <f>VLOOKUP(MiTabla56[[#This Row],[REFERENCE]],[1]SHAD_products!$A:$B,2,0)</f>
        <v>4 MAGNETS + SANGLE SECURITE</v>
      </c>
      <c r="C18" s="24">
        <v>27.85</v>
      </c>
      <c r="D18" s="24"/>
      <c r="E18" t="s">
        <v>3484</v>
      </c>
      <c r="F18" t="s">
        <v>3483</v>
      </c>
      <c r="G18" t="str">
        <f>+VLOOKUP(MiTabla56[[#This Row],[ Type Remise]],$M$2:$N$5,2,0)</f>
        <v>Remise Reste</v>
      </c>
      <c r="H18" t="s">
        <v>2668</v>
      </c>
    </row>
    <row r="19" spans="1:8" x14ac:dyDescent="0.3">
      <c r="A19" t="s">
        <v>3496</v>
      </c>
      <c r="B19" t="str">
        <f>VLOOKUP(MiTabla56[[#This Row],[REFERENCE]],[1]SHAD_products!$A:$B,2,0)</f>
        <v>3P SYSTEM MOTO GUZZI V7 SPECIAL/STONE/CORSA</v>
      </c>
      <c r="C19" s="24">
        <v>127.2</v>
      </c>
      <c r="D19" s="24"/>
      <c r="E19" t="s">
        <v>3482</v>
      </c>
      <c r="F19" t="s">
        <v>3483</v>
      </c>
      <c r="G19" t="str">
        <f>+VLOOKUP(MiTabla56[[#This Row],[ Type Remise]],$M$2:$N$5,2,0)</f>
        <v>Remise Reste</v>
      </c>
      <c r="H19" t="s">
        <v>3497</v>
      </c>
    </row>
    <row r="20" spans="1:8" x14ac:dyDescent="0.3">
      <c r="A20" t="s">
        <v>163</v>
      </c>
      <c r="B20" t="str">
        <f>VLOOKUP(MiTabla56[[#This Row],[REFERENCE]],[1]SHAD_products!$A:$B,2,0)</f>
        <v>MANCHONS</v>
      </c>
      <c r="C20" s="24">
        <v>59</v>
      </c>
      <c r="D20" s="24"/>
      <c r="E20" t="s">
        <v>3484</v>
      </c>
      <c r="F20" t="s">
        <v>3483</v>
      </c>
      <c r="G20" t="str">
        <f>+VLOOKUP(MiTabla56[[#This Row],[ Type Remise]],$M$2:$N$5,2,0)</f>
        <v>Remise Reste</v>
      </c>
      <c r="H20" t="s">
        <v>2577</v>
      </c>
    </row>
    <row r="21" spans="1:8" x14ac:dyDescent="0.3">
      <c r="A21" t="s">
        <v>2420</v>
      </c>
      <c r="B21" t="str">
        <f>VLOOKUP(MiTabla56[[#This Row],[REFERENCE]],[1]SHAD_products!$A:$B,2,0)</f>
        <v>3P SYSTEM DUCATI MULTISTRADA 950/1260</v>
      </c>
      <c r="C21" s="24">
        <v>282.33999999999997</v>
      </c>
      <c r="D21" s="24"/>
      <c r="E21" t="s">
        <v>3482</v>
      </c>
      <c r="F21" t="s">
        <v>3483</v>
      </c>
      <c r="G21" t="str">
        <f>+VLOOKUP(MiTabla56[[#This Row],[ Type Remise]],$M$2:$N$5,2,0)</f>
        <v>Remise Reste</v>
      </c>
      <c r="H21" t="s">
        <v>281</v>
      </c>
    </row>
    <row r="22" spans="1:8" x14ac:dyDescent="0.3">
      <c r="A22" t="s">
        <v>2506</v>
      </c>
      <c r="B22" t="str">
        <f>VLOOKUP(MiTabla56[[#This Row],[REFERENCE]],[1]SHAD_products!$A:$B,2,0)</f>
        <v>TOP MASTER GILERA NEXUS500</v>
      </c>
      <c r="C22" s="24">
        <v>71</v>
      </c>
      <c r="D22" s="24"/>
      <c r="E22" t="s">
        <v>3482</v>
      </c>
      <c r="F22" t="s">
        <v>3483</v>
      </c>
      <c r="G22" t="str">
        <f>+VLOOKUP(MiTabla56[[#This Row],[ Type Remise]],$M$2:$N$5,2,0)</f>
        <v>Remise Reste</v>
      </c>
      <c r="H22" t="s">
        <v>865</v>
      </c>
    </row>
    <row r="23" spans="1:8" x14ac:dyDescent="0.3">
      <c r="A23" t="s">
        <v>3498</v>
      </c>
      <c r="B23" t="str">
        <f>VLOOKUP(MiTabla56[[#This Row],[REFERENCE]],[1]SHAD_products!$A:$B,2,0)</f>
        <v>4P SYSTEM VOGE 900 DSX</v>
      </c>
      <c r="C23" s="24">
        <v>217.87</v>
      </c>
      <c r="D23" s="24"/>
      <c r="E23" t="s">
        <v>3482</v>
      </c>
      <c r="F23" t="s">
        <v>3500</v>
      </c>
      <c r="G23" t="str">
        <f>+VLOOKUP(MiTabla56[[#This Row],[ Type Remise]],$M$2:$N$5,2,0)</f>
        <v>Remise Terra</v>
      </c>
      <c r="H23" t="s">
        <v>3499</v>
      </c>
    </row>
    <row r="24" spans="1:8" x14ac:dyDescent="0.3">
      <c r="A24" t="s">
        <v>997</v>
      </c>
      <c r="B24" t="str">
        <f>VLOOKUP(MiTabla56[[#This Row],[REFERENCE]],[1]SHAD_products!$A:$B,2,0)</f>
        <v>SHAD STANDART BARRILET CLES</v>
      </c>
      <c r="C24" s="24">
        <v>21.94</v>
      </c>
      <c r="D24" s="24"/>
      <c r="E24" t="s">
        <v>3486</v>
      </c>
      <c r="F24" t="s">
        <v>3483</v>
      </c>
      <c r="G24" t="str">
        <f>+VLOOKUP(MiTabla56[[#This Row],[ Type Remise]],$M$2:$N$5,2,0)</f>
        <v>Remise Reste</v>
      </c>
      <c r="H24" t="s">
        <v>3501</v>
      </c>
    </row>
    <row r="25" spans="1:8" x14ac:dyDescent="0.3">
      <c r="A25" t="s">
        <v>3212</v>
      </c>
      <c r="B25" t="str">
        <f>VLOOKUP(MiTabla56[[#This Row],[REFERENCE]],[1]SHAD_products!$A:$B,2,0)</f>
        <v>3P SYSTEM VOGE 650 DS/DSX</v>
      </c>
      <c r="C25" s="24">
        <v>196.28</v>
      </c>
      <c r="D25" s="24"/>
      <c r="E25" t="s">
        <v>3482</v>
      </c>
      <c r="F25" t="s">
        <v>3483</v>
      </c>
      <c r="G25" t="str">
        <f>+VLOOKUP(MiTabla56[[#This Row],[ Type Remise]],$M$2:$N$5,2,0)</f>
        <v>Remise Reste</v>
      </c>
      <c r="H25" t="s">
        <v>3502</v>
      </c>
    </row>
    <row r="26" spans="1:8" x14ac:dyDescent="0.3">
      <c r="A26" t="s">
        <v>3432</v>
      </c>
      <c r="B26" t="str">
        <f>VLOOKUP(MiTabla56[[#This Row],[REFERENCE]],[1]SHAD_products!$A:$B,2,0)</f>
        <v>SACOCHES ÉTANCHES TERRA TR30</v>
      </c>
      <c r="C26" s="24">
        <v>425</v>
      </c>
      <c r="D26" s="24"/>
      <c r="E26" t="s">
        <v>3484</v>
      </c>
      <c r="F26" t="s">
        <v>3500</v>
      </c>
      <c r="G26" t="str">
        <f>+VLOOKUP(MiTabla56[[#This Row],[ Type Remise]],$M$2:$N$5,2,0)</f>
        <v>Remise Terra</v>
      </c>
      <c r="H26" t="s">
        <v>3503</v>
      </c>
    </row>
    <row r="27" spans="1:8" x14ac:dyDescent="0.3">
      <c r="A27" t="s">
        <v>3197</v>
      </c>
      <c r="B27" t="str">
        <f>VLOOKUP(MiTabla56[[#This Row],[REFERENCE]],[1]SHAD_products!$A:$B,2,0)</f>
        <v>COUVERCLE SH33 BLACK SHAD</v>
      </c>
      <c r="C27" s="24">
        <v>33.69</v>
      </c>
      <c r="D27" s="24"/>
      <c r="E27" t="s">
        <v>3505</v>
      </c>
      <c r="F27" t="s">
        <v>3483</v>
      </c>
      <c r="G27" t="str">
        <f>+VLOOKUP(MiTabla56[[#This Row],[ Type Remise]],$M$2:$N$5,2,0)</f>
        <v>Remise Reste</v>
      </c>
      <c r="H27" t="s">
        <v>3504</v>
      </c>
    </row>
    <row r="28" spans="1:8" x14ac:dyDescent="0.3">
      <c r="A28" t="s">
        <v>3258</v>
      </c>
      <c r="B28" t="str">
        <f>VLOOKUP(MiTabla56[[#This Row],[REFERENCE]],[1]SHAD_products!$A:$B,2,0)</f>
        <v>4P SYSTEM TRIUMPH TIGER 1200 GT/RALLY</v>
      </c>
      <c r="C28" s="24">
        <v>230.69</v>
      </c>
      <c r="D28" s="24"/>
      <c r="E28" t="s">
        <v>3482</v>
      </c>
      <c r="F28" t="s">
        <v>3500</v>
      </c>
      <c r="G28" t="str">
        <f>+VLOOKUP(MiTabla56[[#This Row],[ Type Remise]],$M$2:$N$5,2,0)</f>
        <v>Remise Terra</v>
      </c>
      <c r="H28" t="s">
        <v>3506</v>
      </c>
    </row>
    <row r="29" spans="1:8" x14ac:dyDescent="0.3">
      <c r="A29" t="s">
        <v>3359</v>
      </c>
      <c r="B29" t="str">
        <f>VLOOKUP(MiTabla56[[#This Row],[REFERENCE]],[1]SHAD_products!$A:$B,2,0)</f>
        <v>SACOCHE DE RÉSERVOIR CLICK SYSTEM E03C</v>
      </c>
      <c r="C29" s="24">
        <v>61.64</v>
      </c>
      <c r="D29" s="24"/>
      <c r="E29" t="s">
        <v>3484</v>
      </c>
      <c r="F29" t="s">
        <v>3485</v>
      </c>
      <c r="G29" t="str">
        <f>+VLOOKUP(MiTabla56[[#This Row],[ Type Remise]],$M$2:$N$5,2,0)</f>
        <v>Remise PB</v>
      </c>
      <c r="H29" t="s">
        <v>3507</v>
      </c>
    </row>
    <row r="30" spans="1:8" x14ac:dyDescent="0.3">
      <c r="A30" t="s">
        <v>3012</v>
      </c>
      <c r="B30" t="str">
        <f>VLOOKUP(MiTabla56[[#This Row],[REFERENCE]],[1]SHAD_products!$A:$B,2,0)</f>
        <v>TOP MASTER PEUGEOT KISBEE 50</v>
      </c>
      <c r="C30" s="24">
        <v>62.42</v>
      </c>
      <c r="D30" s="24"/>
      <c r="E30" t="s">
        <v>3482</v>
      </c>
      <c r="F30" t="s">
        <v>3483</v>
      </c>
      <c r="G30" t="str">
        <f>+VLOOKUP(MiTabla56[[#This Row],[ Type Remise]],$M$2:$N$5,2,0)</f>
        <v>Remise Reste</v>
      </c>
      <c r="H30" t="s">
        <v>1650</v>
      </c>
    </row>
    <row r="31" spans="1:8" x14ac:dyDescent="0.3">
      <c r="A31" t="s">
        <v>3263</v>
      </c>
      <c r="B31" t="str">
        <f>VLOOKUP(MiTabla56[[#This Row],[REFERENCE]],[1]SHAD_products!$A:$B,2,0)</f>
        <v>SR SIDE BAG HOLDER LEONCINO 800/TRAIL</v>
      </c>
      <c r="C31" s="24">
        <v>88.32</v>
      </c>
      <c r="D31" s="24"/>
      <c r="E31" t="s">
        <v>3482</v>
      </c>
      <c r="F31" t="s">
        <v>3483</v>
      </c>
      <c r="G31" t="str">
        <f>+VLOOKUP(MiTabla56[[#This Row],[ Type Remise]],$M$2:$N$5,2,0)</f>
        <v>Remise Reste</v>
      </c>
      <c r="H31" t="s">
        <v>3508</v>
      </c>
    </row>
    <row r="32" spans="1:8" x14ac:dyDescent="0.3">
      <c r="A32" t="s">
        <v>2268</v>
      </c>
      <c r="B32" t="str">
        <f>VLOOKUP(MiTabla56[[#This Row],[REFERENCE]],[1]SHAD_products!$A:$B,2,0)</f>
        <v>TOP CASE SH45</v>
      </c>
      <c r="C32" s="24">
        <v>151.4</v>
      </c>
      <c r="D32" s="24"/>
      <c r="E32" t="s">
        <v>3509</v>
      </c>
      <c r="F32" t="s">
        <v>1189</v>
      </c>
      <c r="G32" t="str">
        <f>+VLOOKUP(MiTabla56[[#This Row],[ Type Remise]],$M$2:$N$5,2,0)</f>
        <v>Remise PB</v>
      </c>
      <c r="H32" t="s">
        <v>224</v>
      </c>
    </row>
    <row r="33" spans="1:8" x14ac:dyDescent="0.3">
      <c r="A33" t="s">
        <v>3510</v>
      </c>
      <c r="B33" t="str">
        <f>VLOOKUP(MiTabla56[[#This Row],[REFERENCE]],[1]SHAD_products!$A:$B,2,0)</f>
        <v>SISSYBAR KAWASAKI ELIMINATOR 500</v>
      </c>
      <c r="C33" s="24">
        <v>154.66999999999999</v>
      </c>
      <c r="D33" s="24"/>
      <c r="E33" t="s">
        <v>3482</v>
      </c>
      <c r="F33" t="s">
        <v>3483</v>
      </c>
      <c r="G33" t="str">
        <f>+VLOOKUP(MiTabla56[[#This Row],[ Type Remise]],$M$2:$N$5,2,0)</f>
        <v>Remise Reste</v>
      </c>
      <c r="H33" t="s">
        <v>3511</v>
      </c>
    </row>
    <row r="34" spans="1:8" x14ac:dyDescent="0.3">
      <c r="A34" t="s">
        <v>729</v>
      </c>
      <c r="B34" t="str">
        <f>VLOOKUP(MiTabla56[[#This Row],[REFERENCE]],[1]SHAD_products!$A:$B,2,0)</f>
        <v>TOP MASTER YAMAHA TRACER 900/GT</v>
      </c>
      <c r="C34" s="24">
        <v>155.02000000000001</v>
      </c>
      <c r="D34" s="24"/>
      <c r="E34" t="s">
        <v>3482</v>
      </c>
      <c r="F34" t="s">
        <v>3483</v>
      </c>
      <c r="G34" t="str">
        <f>+VLOOKUP(MiTabla56[[#This Row],[ Type Remise]],$M$2:$N$5,2,0)</f>
        <v>Remise Reste</v>
      </c>
      <c r="H34" t="s">
        <v>2876</v>
      </c>
    </row>
    <row r="35" spans="1:8" x14ac:dyDescent="0.3">
      <c r="A35" t="s">
        <v>259</v>
      </c>
      <c r="B35" t="str">
        <f>VLOOKUP(MiTabla56[[#This Row],[REFERENCE]],[1]SHAD_products!$A:$B,2,0)</f>
        <v>SAC ARRIÈRE SW45</v>
      </c>
      <c r="C35" s="24">
        <v>157.22</v>
      </c>
      <c r="D35" s="24"/>
      <c r="E35" t="s">
        <v>3484</v>
      </c>
      <c r="F35" t="s">
        <v>3485</v>
      </c>
      <c r="G35" t="str">
        <f>+VLOOKUP(MiTabla56[[#This Row],[ Type Remise]],$M$2:$N$5,2,0)</f>
        <v>Remise PB</v>
      </c>
      <c r="H35" t="s">
        <v>2635</v>
      </c>
    </row>
    <row r="36" spans="1:8" x14ac:dyDescent="0.3">
      <c r="A36" t="s">
        <v>763</v>
      </c>
      <c r="B36" t="str">
        <f>VLOOKUP(MiTabla56[[#This Row],[REFERENCE]],[1]SHAD_products!$A:$B,2,0)</f>
        <v>3P SYSTEM YAMAHA MT 07</v>
      </c>
      <c r="C36" s="24">
        <v>189.98</v>
      </c>
      <c r="D36" s="24"/>
      <c r="E36" t="s">
        <v>3482</v>
      </c>
      <c r="F36" t="s">
        <v>3483</v>
      </c>
      <c r="G36" t="str">
        <f>+VLOOKUP(MiTabla56[[#This Row],[ Type Remise]],$M$2:$N$5,2,0)</f>
        <v>Remise Reste</v>
      </c>
      <c r="H36" t="s">
        <v>2796</v>
      </c>
    </row>
    <row r="37" spans="1:8" x14ac:dyDescent="0.3">
      <c r="A37" t="s">
        <v>3512</v>
      </c>
      <c r="B37" t="str">
        <f>VLOOKUP(MiTabla56[[#This Row],[REFERENCE]],[1]SHAD_products!$A:$B,2,0)</f>
        <v>TOP MASTER KOVE 800 X PRO ADVENTURE</v>
      </c>
      <c r="C37" s="24">
        <v>58.38</v>
      </c>
      <c r="D37" s="24"/>
      <c r="E37" t="s">
        <v>3482</v>
      </c>
      <c r="F37" t="s">
        <v>3483</v>
      </c>
      <c r="G37" t="str">
        <f>+VLOOKUP(MiTabla56[[#This Row],[ Type Remise]],$M$2:$N$5,2,0)</f>
        <v>Remise Reste</v>
      </c>
      <c r="H37" t="s">
        <v>3513</v>
      </c>
    </row>
    <row r="38" spans="1:8" x14ac:dyDescent="0.3">
      <c r="A38" t="s">
        <v>3177</v>
      </c>
      <c r="B38" t="str">
        <f>VLOOKUP(MiTabla56[[#This Row],[REFERENCE]],[1]SHAD_products!$A:$B,2,0)</f>
        <v>SUPPORT SMARTPHONE SG71, 180 x 90 mm - RÉTROVISEUR</v>
      </c>
      <c r="C38" s="24">
        <v>51.5</v>
      </c>
      <c r="D38" s="24"/>
      <c r="E38" t="s">
        <v>3484</v>
      </c>
      <c r="F38" t="s">
        <v>3483</v>
      </c>
      <c r="G38" t="str">
        <f>+VLOOKUP(MiTabla56[[#This Row],[ Type Remise]],$M$2:$N$5,2,0)</f>
        <v>Remise Reste</v>
      </c>
      <c r="H38" t="s">
        <v>3514</v>
      </c>
    </row>
    <row r="39" spans="1:8" x14ac:dyDescent="0.3">
      <c r="A39" t="s">
        <v>2867</v>
      </c>
      <c r="B39" t="str">
        <f>VLOOKUP(MiTabla56[[#This Row],[REFERENCE]],[1]SHAD_products!$A:$B,2,0)</f>
        <v>DOSSERET SH48</v>
      </c>
      <c r="C39" s="24">
        <v>50.73</v>
      </c>
      <c r="D39" s="24"/>
      <c r="E39" t="s">
        <v>3505</v>
      </c>
      <c r="F39" t="s">
        <v>3483</v>
      </c>
      <c r="G39" t="str">
        <f>+VLOOKUP(MiTabla56[[#This Row],[ Type Remise]],$M$2:$N$5,2,0)</f>
        <v>Remise Reste</v>
      </c>
      <c r="H39" t="s">
        <v>3515</v>
      </c>
    </row>
    <row r="40" spans="1:8" x14ac:dyDescent="0.3">
      <c r="A40" t="s">
        <v>3516</v>
      </c>
      <c r="B40" t="str">
        <f>VLOOKUP(MiTabla56[[#This Row],[REFERENCE]],[1]SHAD_products!$A:$B,2,0)</f>
        <v>3P SYSTEM BMW S1000XR</v>
      </c>
      <c r="C40" s="24">
        <v>181.96</v>
      </c>
      <c r="D40" s="24"/>
      <c r="E40" t="s">
        <v>3482</v>
      </c>
      <c r="F40" t="s">
        <v>3483</v>
      </c>
      <c r="G40" t="str">
        <f>+VLOOKUP(MiTabla56[[#This Row],[ Type Remise]],$M$2:$N$5,2,0)</f>
        <v>Remise Reste</v>
      </c>
      <c r="H40" t="s">
        <v>3517</v>
      </c>
    </row>
    <row r="41" spans="1:8" x14ac:dyDescent="0.3">
      <c r="A41" t="s">
        <v>151</v>
      </c>
      <c r="B41" t="str">
        <f>VLOOKUP(MiTabla56[[#This Row],[REFERENCE]],[1]SHAD_products!$A:$B,2,0)</f>
        <v>SACOCHE RESERVOIR MAGNETIQUE</v>
      </c>
      <c r="C41" s="24">
        <v>59.16</v>
      </c>
      <c r="D41" s="24"/>
      <c r="E41" t="s">
        <v>3484</v>
      </c>
      <c r="F41" t="s">
        <v>3485</v>
      </c>
      <c r="G41" t="str">
        <f>+VLOOKUP(MiTabla56[[#This Row],[ Type Remise]],$M$2:$N$5,2,0)</f>
        <v>Remise PB</v>
      </c>
      <c r="H41" t="s">
        <v>2556</v>
      </c>
    </row>
    <row r="42" spans="1:8" x14ac:dyDescent="0.3">
      <c r="A42" t="s">
        <v>3101</v>
      </c>
      <c r="B42" t="str">
        <f>VLOOKUP(MiTabla56[[#This Row],[REFERENCE]],[1]SHAD_products!$A:$B,2,0)</f>
        <v>3P SYSTEM ZONTES T310/X310</v>
      </c>
      <c r="C42" s="24">
        <v>186.83</v>
      </c>
      <c r="D42" s="24"/>
      <c r="E42" t="s">
        <v>3482</v>
      </c>
      <c r="F42" t="s">
        <v>3483</v>
      </c>
      <c r="G42" t="str">
        <f>+VLOOKUP(MiTabla56[[#This Row],[ Type Remise]],$M$2:$N$5,2,0)</f>
        <v>Remise Reste</v>
      </c>
      <c r="H42" t="s">
        <v>3518</v>
      </c>
    </row>
    <row r="43" spans="1:8" x14ac:dyDescent="0.3">
      <c r="A43" t="s">
        <v>2862</v>
      </c>
      <c r="B43" t="str">
        <f>VLOOKUP(MiTabla56[[#This Row],[REFERENCE]],[1]SHAD_products!$A:$B,2,0)</f>
        <v>DOSSERET SH39</v>
      </c>
      <c r="C43" s="24">
        <v>30.02</v>
      </c>
      <c r="D43" s="24"/>
      <c r="E43" t="s">
        <v>3505</v>
      </c>
      <c r="F43" t="s">
        <v>3483</v>
      </c>
      <c r="G43" t="str">
        <f>+VLOOKUP(MiTabla56[[#This Row],[ Type Remise]],$M$2:$N$5,2,0)</f>
        <v>Remise Reste</v>
      </c>
      <c r="H43" t="s">
        <v>3519</v>
      </c>
    </row>
    <row r="44" spans="1:8" x14ac:dyDescent="0.3">
      <c r="A44" t="s">
        <v>3221</v>
      </c>
      <c r="B44" t="str">
        <f>VLOOKUP(MiTabla56[[#This Row],[REFERENCE]],[1]SHAD_products!$A:$B,2,0)</f>
        <v>SR SIDE BAG HOLDER KAWASAKI Z900</v>
      </c>
      <c r="C44" s="24">
        <v>155.02000000000001</v>
      </c>
      <c r="D44" s="24"/>
      <c r="E44" t="s">
        <v>3482</v>
      </c>
      <c r="F44" t="s">
        <v>3483</v>
      </c>
      <c r="G44" t="str">
        <f>+VLOOKUP(MiTabla56[[#This Row],[ Type Remise]],$M$2:$N$5,2,0)</f>
        <v>Remise Reste</v>
      </c>
      <c r="H44" t="s">
        <v>3520</v>
      </c>
    </row>
    <row r="45" spans="1:8" x14ac:dyDescent="0.3">
      <c r="A45" t="s">
        <v>3198</v>
      </c>
      <c r="B45" t="str">
        <f>VLOOKUP(MiTabla56[[#This Row],[REFERENCE]],[1]SHAD_products!$A:$B,2,0)</f>
        <v>SR SIDE BAG HOLDER VOGE 500AC/525AC</v>
      </c>
      <c r="C45" s="24">
        <v>134.97999999999999</v>
      </c>
      <c r="D45" s="24"/>
      <c r="E45" t="s">
        <v>3482</v>
      </c>
      <c r="F45" t="s">
        <v>3483</v>
      </c>
      <c r="G45" t="str">
        <f>+VLOOKUP(MiTabla56[[#This Row],[ Type Remise]],$M$2:$N$5,2,0)</f>
        <v>Remise Reste</v>
      </c>
      <c r="H45" t="s">
        <v>3521</v>
      </c>
    </row>
    <row r="46" spans="1:8" x14ac:dyDescent="0.3">
      <c r="A46" t="s">
        <v>355</v>
      </c>
      <c r="B46" t="str">
        <f>VLOOKUP(MiTabla56[[#This Row],[REFERENCE]],[1]SHAD_products!$A:$B,2,0)</f>
        <v>SISSYBAR HYOSUNG GV 125 AQUILA</v>
      </c>
      <c r="C46" s="24">
        <v>157.1</v>
      </c>
      <c r="D46" s="24"/>
      <c r="E46" t="s">
        <v>3482</v>
      </c>
      <c r="F46" t="s">
        <v>3483</v>
      </c>
      <c r="G46" t="str">
        <f>+VLOOKUP(MiTabla56[[#This Row],[ Type Remise]],$M$2:$N$5,2,0)</f>
        <v>Remise Reste</v>
      </c>
      <c r="H46" t="s">
        <v>1096</v>
      </c>
    </row>
    <row r="47" spans="1:8" x14ac:dyDescent="0.3">
      <c r="A47" t="s">
        <v>15</v>
      </c>
      <c r="B47" t="str">
        <f>VLOOKUP(MiTabla56[[#This Row],[REFERENCE]],[1]SHAD_products!$A:$B,2,0)</f>
        <v>TOP CASE TR48 TERRA</v>
      </c>
      <c r="C47" s="24">
        <v>389.9</v>
      </c>
      <c r="D47" s="24"/>
      <c r="E47" t="s">
        <v>3523</v>
      </c>
      <c r="F47" t="s">
        <v>3500</v>
      </c>
      <c r="G47" t="str">
        <f>+VLOOKUP(MiTabla56[[#This Row],[ Type Remise]],$M$2:$N$5,2,0)</f>
        <v>Remise Terra</v>
      </c>
      <c r="H47" t="s">
        <v>3522</v>
      </c>
    </row>
    <row r="48" spans="1:8" x14ac:dyDescent="0.3">
      <c r="A48" t="s">
        <v>251</v>
      </c>
      <c r="B48" t="str">
        <f>VLOOKUP(MiTabla56[[#This Row],[REFERENCE]],[1]SHAD_products!$A:$B,2,0)</f>
        <v>*SACOCHE RÉSERVOIR CAFE RACER SR18</v>
      </c>
      <c r="C48" s="24">
        <v>92.6</v>
      </c>
      <c r="D48" s="24"/>
      <c r="E48" t="s">
        <v>3484</v>
      </c>
      <c r="F48" t="s">
        <v>3485</v>
      </c>
      <c r="G48" t="str">
        <f>+VLOOKUP(MiTabla56[[#This Row],[ Type Remise]],$M$2:$N$5,2,0)</f>
        <v>Remise PB</v>
      </c>
      <c r="H48" t="s">
        <v>2580</v>
      </c>
    </row>
    <row r="49" spans="1:8" x14ac:dyDescent="0.3">
      <c r="A49" t="s">
        <v>2847</v>
      </c>
      <c r="B49" t="str">
        <f>VLOOKUP(MiTabla56[[#This Row],[REFERENCE]],[1]SHAD_products!$A:$B,2,0)</f>
        <v>DOSSERET SH46</v>
      </c>
      <c r="C49" s="24">
        <v>34.159999999999997</v>
      </c>
      <c r="D49" s="24"/>
      <c r="E49" t="s">
        <v>3505</v>
      </c>
      <c r="F49" t="s">
        <v>3483</v>
      </c>
      <c r="G49" t="str">
        <f>+VLOOKUP(MiTabla56[[#This Row],[ Type Remise]],$M$2:$N$5,2,0)</f>
        <v>Remise Reste</v>
      </c>
      <c r="H49" t="s">
        <v>3524</v>
      </c>
    </row>
    <row r="50" spans="1:8" x14ac:dyDescent="0.3">
      <c r="A50" t="s">
        <v>1246</v>
      </c>
      <c r="B50" t="str">
        <f>VLOOKUP(MiTabla56[[#This Row],[REFERENCE]],[1]SHAD_products!$A:$B,2,0)</f>
        <v>3P SYSTEM V-STROM 1000/1050/XT</v>
      </c>
      <c r="C50" s="24">
        <v>168.99</v>
      </c>
      <c r="D50" s="24"/>
      <c r="E50" t="s">
        <v>3482</v>
      </c>
      <c r="F50" t="s">
        <v>3483</v>
      </c>
      <c r="G50" t="str">
        <f>+VLOOKUP(MiTabla56[[#This Row],[ Type Remise]],$M$2:$N$5,2,0)</f>
        <v>Remise Reste</v>
      </c>
      <c r="H50" t="s">
        <v>3525</v>
      </c>
    </row>
    <row r="51" spans="1:8" x14ac:dyDescent="0.3">
      <c r="A51" t="s">
        <v>1255</v>
      </c>
      <c r="B51" t="str">
        <f>VLOOKUP(MiTabla56[[#This Row],[REFERENCE]],[1]SHAD_products!$A:$B,2,0)</f>
        <v>SR SIDE BAG HOLDER ZONTES G1/SCRAMBLER 125</v>
      </c>
      <c r="C51" s="24">
        <v>150.75</v>
      </c>
      <c r="D51" s="24"/>
      <c r="E51" t="s">
        <v>3482</v>
      </c>
      <c r="F51" t="s">
        <v>3483</v>
      </c>
      <c r="G51" t="str">
        <f>+VLOOKUP(MiTabla56[[#This Row],[ Type Remise]],$M$2:$N$5,2,0)</f>
        <v>Remise Reste</v>
      </c>
      <c r="H51" t="s">
        <v>3526</v>
      </c>
    </row>
    <row r="52" spans="1:8" x14ac:dyDescent="0.3">
      <c r="A52" t="s">
        <v>113</v>
      </c>
      <c r="B52" t="str">
        <f>VLOOKUP(MiTabla56[[#This Row],[REFERENCE]],[1]SHAD_products!$A:$B,2,0)</f>
        <v>SACOCHE INTERNE TOP CASE</v>
      </c>
      <c r="C52" s="24">
        <v>42.97</v>
      </c>
      <c r="D52" s="24"/>
      <c r="E52" t="s">
        <v>3505</v>
      </c>
      <c r="F52" t="s">
        <v>3483</v>
      </c>
      <c r="G52" t="str">
        <f>+VLOOKUP(MiTabla56[[#This Row],[ Type Remise]],$M$2:$N$5,2,0)</f>
        <v>Remise Reste</v>
      </c>
      <c r="H52" t="s">
        <v>2468</v>
      </c>
    </row>
    <row r="53" spans="1:8" x14ac:dyDescent="0.3">
      <c r="A53" t="s">
        <v>1384</v>
      </c>
      <c r="B53" t="str">
        <f>VLOOKUP(MiTabla56[[#This Row],[REFERENCE]],[1]SHAD_products!$A:$B,2,0)</f>
        <v>TOP CASE TR37 TERRA ÉDITION NOIRE</v>
      </c>
      <c r="C53" s="24">
        <v>359.9</v>
      </c>
      <c r="D53" s="24"/>
      <c r="E53" t="s">
        <v>3523</v>
      </c>
      <c r="F53" t="s">
        <v>3500</v>
      </c>
      <c r="G53" t="str">
        <f>+VLOOKUP(MiTabla56[[#This Row],[ Type Remise]],$M$2:$N$5,2,0)</f>
        <v>Remise Terra</v>
      </c>
      <c r="H53" t="s">
        <v>3527</v>
      </c>
    </row>
    <row r="54" spans="1:8" x14ac:dyDescent="0.3">
      <c r="A54" t="s">
        <v>3433</v>
      </c>
      <c r="B54" t="str">
        <f>VLOOKUP(MiTabla56[[#This Row],[REFERENCE]],[1]SHAD_products!$A:$B,2,0)</f>
        <v>SACOCHE DE RÉSERVOIR CLICK SYSTEM E03CL PRO</v>
      </c>
      <c r="C54" s="24">
        <v>94.99</v>
      </c>
      <c r="D54" s="24"/>
      <c r="E54" t="s">
        <v>3484</v>
      </c>
      <c r="F54" t="s">
        <v>3485</v>
      </c>
      <c r="G54" t="str">
        <f>+VLOOKUP(MiTabla56[[#This Row],[ Type Remise]],$M$2:$N$5,2,0)</f>
        <v>Remise PB</v>
      </c>
      <c r="H54" t="s">
        <v>3528</v>
      </c>
    </row>
    <row r="55" spans="1:8" x14ac:dyDescent="0.3">
      <c r="A55" t="s">
        <v>3369</v>
      </c>
      <c r="B55" t="str">
        <f>VLOOKUP(MiTabla56[[#This Row],[REFERENCE]],[1]SHAD_products!$A:$B,2,0)</f>
        <v>*SACOCHE DE RÉSERVOIR CLICK SYSTEM E03CL</v>
      </c>
      <c r="C55" s="24">
        <v>72.45</v>
      </c>
      <c r="D55" s="24"/>
      <c r="E55" t="s">
        <v>3484</v>
      </c>
      <c r="F55" t="s">
        <v>3485</v>
      </c>
      <c r="G55" t="str">
        <f>+VLOOKUP(MiTabla56[[#This Row],[ Type Remise]],$M$2:$N$5,2,0)</f>
        <v>Remise PB</v>
      </c>
      <c r="H55" t="s">
        <v>3529</v>
      </c>
    </row>
    <row r="56" spans="1:8" x14ac:dyDescent="0.3">
      <c r="A56" t="s">
        <v>3067</v>
      </c>
      <c r="B56" t="str">
        <f>VLOOKUP(MiTabla56[[#This Row],[REFERENCE]],[1]SHAD_products!$A:$B,2,0)</f>
        <v>TOP MASTER KAWASAKI ER - 6N</v>
      </c>
      <c r="C56" s="24">
        <v>142.53</v>
      </c>
      <c r="D56" s="24"/>
      <c r="E56" t="s">
        <v>3482</v>
      </c>
      <c r="F56" t="s">
        <v>3483</v>
      </c>
      <c r="G56" t="str">
        <f>+VLOOKUP(MiTabla56[[#This Row],[ Type Remise]],$M$2:$N$5,2,0)</f>
        <v>Remise Reste</v>
      </c>
      <c r="H56" t="s">
        <v>1323</v>
      </c>
    </row>
    <row r="57" spans="1:8" x14ac:dyDescent="0.3">
      <c r="A57" t="s">
        <v>2642</v>
      </c>
      <c r="B57" t="str">
        <f>VLOOKUP(MiTabla56[[#This Row],[REFERENCE]],[1]SHAD_products!$A:$B,2,0)</f>
        <v>TOP MASTER HONDA NC750 X-S</v>
      </c>
      <c r="C57" s="24">
        <v>122.77</v>
      </c>
      <c r="D57" s="24"/>
      <c r="E57" t="s">
        <v>3482</v>
      </c>
      <c r="F57" t="s">
        <v>3483</v>
      </c>
      <c r="G57" t="str">
        <f>+VLOOKUP(MiTabla56[[#This Row],[ Type Remise]],$M$2:$N$5,2,0)</f>
        <v>Remise Reste</v>
      </c>
      <c r="H57" t="s">
        <v>1146</v>
      </c>
    </row>
    <row r="58" spans="1:8" x14ac:dyDescent="0.3">
      <c r="A58" t="s">
        <v>1389</v>
      </c>
      <c r="B58" t="str">
        <f>VLOOKUP(MiTabla56[[#This Row],[REFERENCE]],[1]SHAD_products!$A:$B,2,0)</f>
        <v>3P SYSTEM SUZUKI V-STROM 650</v>
      </c>
      <c r="C58" s="24">
        <v>173.18</v>
      </c>
      <c r="D58" s="24"/>
      <c r="E58" t="s">
        <v>3482</v>
      </c>
      <c r="F58" t="s">
        <v>3483</v>
      </c>
      <c r="G58" t="str">
        <f>+VLOOKUP(MiTabla56[[#This Row],[ Type Remise]],$M$2:$N$5,2,0)</f>
        <v>Remise Reste</v>
      </c>
      <c r="H58" t="s">
        <v>3530</v>
      </c>
    </row>
    <row r="59" spans="1:8" x14ac:dyDescent="0.3">
      <c r="A59" t="s">
        <v>3531</v>
      </c>
      <c r="B59" t="str">
        <f>VLOOKUP(MiTabla56[[#This Row],[REFERENCE]],[1]SHAD_products!$A:$B,2,0)</f>
        <v>TOP MASTER HONDA CB650R/CBR650R</v>
      </c>
      <c r="C59" s="24">
        <v>165.41</v>
      </c>
      <c r="D59" s="24"/>
      <c r="E59" t="s">
        <v>3482</v>
      </c>
      <c r="F59" t="s">
        <v>3483</v>
      </c>
      <c r="G59" t="str">
        <f>+VLOOKUP(MiTabla56[[#This Row],[ Type Remise]],$M$2:$N$5,2,0)</f>
        <v>Remise Reste</v>
      </c>
      <c r="H59" t="s">
        <v>3532</v>
      </c>
    </row>
    <row r="60" spans="1:8" x14ac:dyDescent="0.3">
      <c r="A60" t="s">
        <v>1521</v>
      </c>
      <c r="B60" t="str">
        <f>VLOOKUP(MiTabla56[[#This Row],[REFERENCE]],[1]SHAD_products!$A:$B,2,0)</f>
        <v>TOP MASTER ZONTES M125/310</v>
      </c>
      <c r="C60" s="24">
        <v>43.7</v>
      </c>
      <c r="D60" s="24"/>
      <c r="E60" t="s">
        <v>3482</v>
      </c>
      <c r="F60" t="s">
        <v>3483</v>
      </c>
      <c r="G60" t="str">
        <f>+VLOOKUP(MiTabla56[[#This Row],[ Type Remise]],$M$2:$N$5,2,0)</f>
        <v>Remise Reste</v>
      </c>
      <c r="H60" t="s">
        <v>3533</v>
      </c>
    </row>
    <row r="61" spans="1:8" x14ac:dyDescent="0.3">
      <c r="A61" t="s">
        <v>324</v>
      </c>
      <c r="B61" t="str">
        <f>VLOOKUP(MiTabla56[[#This Row],[REFERENCE]],[1]SHAD_products!$A:$B,2,0)</f>
        <v>KIT TOP CUSTOM UNIVERSEL NOIR</v>
      </c>
      <c r="C61" s="24">
        <v>83.23</v>
      </c>
      <c r="D61" s="24"/>
      <c r="E61" t="s">
        <v>3482</v>
      </c>
      <c r="F61" t="s">
        <v>3483</v>
      </c>
      <c r="G61" t="str">
        <f>+VLOOKUP(MiTabla56[[#This Row],[ Type Remise]],$M$2:$N$5,2,0)</f>
        <v>Remise Reste</v>
      </c>
      <c r="H61" t="s">
        <v>1640</v>
      </c>
    </row>
    <row r="62" spans="1:8" x14ac:dyDescent="0.3">
      <c r="A62" t="s">
        <v>3534</v>
      </c>
      <c r="B62" t="str">
        <f>VLOOKUP(MiTabla56[[#This Row],[REFERENCE]],[1]SHAD_products!$A:$B,2,0)</f>
        <v>3P SYSTEM KAWASAKI VERSYS 1000</v>
      </c>
      <c r="C62" s="24">
        <v>150.09</v>
      </c>
      <c r="D62" s="24"/>
      <c r="E62" t="s">
        <v>3482</v>
      </c>
      <c r="F62" t="s">
        <v>3483</v>
      </c>
      <c r="G62" t="str">
        <f>+VLOOKUP(MiTabla56[[#This Row],[ Type Remise]],$M$2:$N$5,2,0)</f>
        <v>Remise Reste</v>
      </c>
      <c r="H62" t="s">
        <v>3535</v>
      </c>
    </row>
    <row r="63" spans="1:8" x14ac:dyDescent="0.3">
      <c r="A63" t="s">
        <v>1863</v>
      </c>
      <c r="B63" t="str">
        <f>VLOOKUP(MiTabla56[[#This Row],[REFERENCE]],[1]SHAD_products!$A:$B,2,0)</f>
        <v>SERRURE SH23</v>
      </c>
      <c r="C63" s="24">
        <v>33.08</v>
      </c>
      <c r="D63" s="24"/>
      <c r="E63" t="s">
        <v>3486</v>
      </c>
      <c r="F63" t="s">
        <v>3483</v>
      </c>
      <c r="G63" t="str">
        <f>+VLOOKUP(MiTabla56[[#This Row],[ Type Remise]],$M$2:$N$5,2,0)</f>
        <v>Remise Reste</v>
      </c>
      <c r="H63" t="s">
        <v>372</v>
      </c>
    </row>
    <row r="64" spans="1:8" x14ac:dyDescent="0.3">
      <c r="A64" t="s">
        <v>992</v>
      </c>
      <c r="B64" t="str">
        <f>VLOOKUP(MiTabla56[[#This Row],[REFERENCE]],[1]SHAD_products!$A:$B,2,0)</f>
        <v>SAC INTERNE VALISES TERRA</v>
      </c>
      <c r="C64" s="24">
        <v>62.97</v>
      </c>
      <c r="D64" s="24"/>
      <c r="E64" t="s">
        <v>3505</v>
      </c>
      <c r="F64" t="s">
        <v>3483</v>
      </c>
      <c r="G64" t="str">
        <f>+VLOOKUP(MiTabla56[[#This Row],[ Type Remise]],$M$2:$N$5,2,0)</f>
        <v>Remise Reste</v>
      </c>
      <c r="H64" t="s">
        <v>3536</v>
      </c>
    </row>
    <row r="65" spans="1:8" x14ac:dyDescent="0.3">
      <c r="A65" t="s">
        <v>3537</v>
      </c>
      <c r="B65" t="str">
        <f>VLOOKUP(MiTabla56[[#This Row],[REFERENCE]],[1]SHAD_products!$A:$B,2,0)</f>
        <v>3P SYSTEM KTM 890 SMT</v>
      </c>
      <c r="C65" s="24">
        <v>211.1</v>
      </c>
      <c r="D65" s="24"/>
      <c r="E65" t="s">
        <v>3482</v>
      </c>
      <c r="F65" t="s">
        <v>3483</v>
      </c>
      <c r="G65" t="str">
        <f>+VLOOKUP(MiTabla56[[#This Row],[ Type Remise]],$M$2:$N$5,2,0)</f>
        <v>Remise Reste</v>
      </c>
      <c r="H65" t="s">
        <v>3538</v>
      </c>
    </row>
    <row r="66" spans="1:8" x14ac:dyDescent="0.3">
      <c r="A66" t="s">
        <v>3539</v>
      </c>
      <c r="B66" t="str">
        <f>VLOOKUP(MiTabla56[[#This Row],[REFERENCE]],[1]SHAD_products!$A:$B,2,0)</f>
        <v>TOP MASTER SUZUKI ADDRESS 125</v>
      </c>
      <c r="C66" s="24">
        <v>82.27</v>
      </c>
      <c r="D66" s="24"/>
      <c r="E66" t="s">
        <v>3482</v>
      </c>
      <c r="F66" t="s">
        <v>3483</v>
      </c>
      <c r="G66" t="str">
        <f>+VLOOKUP(MiTabla56[[#This Row],[ Type Remise]],$M$2:$N$5,2,0)</f>
        <v>Remise Reste</v>
      </c>
      <c r="H66" t="s">
        <v>3540</v>
      </c>
    </row>
    <row r="67" spans="1:8" x14ac:dyDescent="0.3">
      <c r="A67" t="s">
        <v>1170</v>
      </c>
      <c r="B67" t="str">
        <f>VLOOKUP(MiTabla56[[#This Row],[REFERENCE]],[1]SHAD_products!$A:$B,2,0)</f>
        <v>TOP MASTER SILENCE S01</v>
      </c>
      <c r="C67" s="24">
        <v>82.19</v>
      </c>
      <c r="D67" s="24"/>
      <c r="E67" t="s">
        <v>3482</v>
      </c>
      <c r="F67" t="s">
        <v>3483</v>
      </c>
      <c r="G67" t="str">
        <f>+VLOOKUP(MiTabla56[[#This Row],[ Type Remise]],$M$2:$N$5,2,0)</f>
        <v>Remise Reste</v>
      </c>
      <c r="H67" t="s">
        <v>3541</v>
      </c>
    </row>
    <row r="68" spans="1:8" x14ac:dyDescent="0.3">
      <c r="A68" t="s">
        <v>3542</v>
      </c>
      <c r="B68" t="str">
        <f>VLOOKUP(MiTabla56[[#This Row],[REFERENCE]],[1]SHAD_products!$A:$B,2,0)</f>
        <v>FIXATION CLICK SYSTEM YAMAHA TRACER 9/GT</v>
      </c>
      <c r="C68" s="24">
        <v>21.95</v>
      </c>
      <c r="D68" s="24"/>
      <c r="E68" t="s">
        <v>3482</v>
      </c>
      <c r="F68" t="s">
        <v>3483</v>
      </c>
      <c r="G68" t="str">
        <f>+VLOOKUP(MiTabla56[[#This Row],[ Type Remise]],$M$2:$N$5,2,0)</f>
        <v>Remise Reste</v>
      </c>
      <c r="H68" t="s">
        <v>3543</v>
      </c>
    </row>
    <row r="69" spans="1:8" x14ac:dyDescent="0.3">
      <c r="A69" t="s">
        <v>3544</v>
      </c>
      <c r="B69" t="str">
        <f>VLOOKUP(MiTabla56[[#This Row],[REFERENCE]],[1]SHAD_products!$A:$B,2,0)</f>
        <v>TOP MASTER CF MOTO 450 MT</v>
      </c>
      <c r="C69" s="24">
        <v>41.39</v>
      </c>
      <c r="D69" s="24"/>
      <c r="E69" t="s">
        <v>3482</v>
      </c>
      <c r="F69" t="s">
        <v>3483</v>
      </c>
      <c r="G69" t="str">
        <f>+VLOOKUP(MiTabla56[[#This Row],[ Type Remise]],$M$2:$N$5,2,0)</f>
        <v>Remise Reste</v>
      </c>
      <c r="H69" t="s">
        <v>3545</v>
      </c>
    </row>
    <row r="70" spans="1:8" x14ac:dyDescent="0.3">
      <c r="A70" t="s">
        <v>3035</v>
      </c>
      <c r="B70" t="str">
        <f>VLOOKUP(MiTabla56[[#This Row],[REFERENCE]],[1]SHAD_products!$A:$B,2,0)</f>
        <v>KIT DOSSERET KYMCO AK 550</v>
      </c>
      <c r="C70" s="24">
        <v>47.86</v>
      </c>
      <c r="D70" s="24"/>
      <c r="E70" t="s">
        <v>3482</v>
      </c>
      <c r="F70" t="s">
        <v>3483</v>
      </c>
      <c r="G70" t="str">
        <f>+VLOOKUP(MiTabla56[[#This Row],[ Type Remise]],$M$2:$N$5,2,0)</f>
        <v>Remise Reste</v>
      </c>
      <c r="H70" t="s">
        <v>1235</v>
      </c>
    </row>
    <row r="71" spans="1:8" x14ac:dyDescent="0.3">
      <c r="A71" t="s">
        <v>961</v>
      </c>
      <c r="B71" t="str">
        <f>VLOOKUP(MiTabla56[[#This Row],[REFERENCE]],[1]SHAD_products!$A:$B,2,0)</f>
        <v>4P SYSTEM SUZUKI V-STROM 650</v>
      </c>
      <c r="C71" s="24">
        <v>208.46</v>
      </c>
      <c r="D71" s="24"/>
      <c r="E71" t="s">
        <v>3482</v>
      </c>
      <c r="F71" t="s">
        <v>3500</v>
      </c>
      <c r="G71" t="str">
        <f>+VLOOKUP(MiTabla56[[#This Row],[ Type Remise]],$M$2:$N$5,2,0)</f>
        <v>Remise Terra</v>
      </c>
      <c r="H71" t="s">
        <v>3546</v>
      </c>
    </row>
    <row r="72" spans="1:8" x14ac:dyDescent="0.3">
      <c r="A72" t="s">
        <v>575</v>
      </c>
      <c r="B72" t="str">
        <f>VLOOKUP(MiTabla56[[#This Row],[REFERENCE]],[1]SHAD_products!$A:$B,2,0)</f>
        <v>TOP MASTER YAMAHA XMAX 125/300/400</v>
      </c>
      <c r="C72" s="24">
        <v>138.37</v>
      </c>
      <c r="D72" s="24"/>
      <c r="E72" t="s">
        <v>3482</v>
      </c>
      <c r="F72" t="s">
        <v>3483</v>
      </c>
      <c r="G72" t="str">
        <f>+VLOOKUP(MiTabla56[[#This Row],[ Type Remise]],$M$2:$N$5,2,0)</f>
        <v>Remise Reste</v>
      </c>
      <c r="H72" t="s">
        <v>2955</v>
      </c>
    </row>
    <row r="73" spans="1:8" x14ac:dyDescent="0.3">
      <c r="A73" t="s">
        <v>255</v>
      </c>
      <c r="B73" t="str">
        <f>VLOOKUP(MiTabla56[[#This Row],[REFERENCE]],[1]SHAD_products!$A:$B,2,0)</f>
        <v>SACOCHE CAVALIÈRE 1u. SR38 CAFE RACER</v>
      </c>
      <c r="C73" s="24">
        <v>123.93</v>
      </c>
      <c r="D73" s="24"/>
      <c r="E73" t="s">
        <v>3484</v>
      </c>
      <c r="F73" t="s">
        <v>3485</v>
      </c>
      <c r="G73" t="str">
        <f>+VLOOKUP(MiTabla56[[#This Row],[ Type Remise]],$M$2:$N$5,2,0)</f>
        <v>Remise PB</v>
      </c>
      <c r="H73" t="s">
        <v>2605</v>
      </c>
    </row>
    <row r="74" spans="1:8" x14ac:dyDescent="0.3">
      <c r="A74" t="s">
        <v>3003</v>
      </c>
      <c r="B74" t="str">
        <f>VLOOKUP(MiTabla56[[#This Row],[REFERENCE]],[1]SHAD_products!$A:$B,2,0)</f>
        <v>TOP MASTER KAWASAKI Z900</v>
      </c>
      <c r="C74" s="24">
        <v>168.54</v>
      </c>
      <c r="D74" s="24"/>
      <c r="E74" t="s">
        <v>3482</v>
      </c>
      <c r="F74" t="s">
        <v>3483</v>
      </c>
      <c r="G74" t="str">
        <f>+VLOOKUP(MiTabla56[[#This Row],[ Type Remise]],$M$2:$N$5,2,0)</f>
        <v>Remise Reste</v>
      </c>
      <c r="H74" t="s">
        <v>1584</v>
      </c>
    </row>
    <row r="75" spans="1:8" x14ac:dyDescent="0.3">
      <c r="A75" t="s">
        <v>3187</v>
      </c>
      <c r="B75" t="str">
        <f>VLOOKUP(MiTabla56[[#This Row],[REFERENCE]],[1]SHAD_products!$A:$B,2,0)</f>
        <v>COUVERCLE SH 33 BLEU</v>
      </c>
      <c r="C75" s="24">
        <v>33.69</v>
      </c>
      <c r="D75" s="24"/>
      <c r="E75" t="s">
        <v>3505</v>
      </c>
      <c r="F75" t="s">
        <v>3483</v>
      </c>
      <c r="G75" t="str">
        <f>+VLOOKUP(MiTabla56[[#This Row],[ Type Remise]],$M$2:$N$5,2,0)</f>
        <v>Remise Reste</v>
      </c>
      <c r="H75" t="s">
        <v>3547</v>
      </c>
    </row>
    <row r="76" spans="1:8" x14ac:dyDescent="0.3">
      <c r="A76" t="s">
        <v>174</v>
      </c>
      <c r="B76" t="str">
        <f>VLOOKUP(MiTabla56[[#This Row],[REFERENCE]],[1]SHAD_products!$A:$B,2,0)</f>
        <v>PANTALON PLUIE  S</v>
      </c>
      <c r="C76" s="24">
        <v>28.78</v>
      </c>
      <c r="D76" s="24"/>
      <c r="E76" t="s">
        <v>3484</v>
      </c>
      <c r="F76" t="s">
        <v>3483</v>
      </c>
      <c r="G76" t="str">
        <f>+VLOOKUP(MiTabla56[[#This Row],[ Type Remise]],$M$2:$N$5,2,0)</f>
        <v>Remise Reste</v>
      </c>
      <c r="H76" t="s">
        <v>2593</v>
      </c>
    </row>
    <row r="77" spans="1:8" x14ac:dyDescent="0.3">
      <c r="A77" t="s">
        <v>2956</v>
      </c>
      <c r="B77" t="str">
        <f>VLOOKUP(MiTabla56[[#This Row],[REFERENCE]],[1]SHAD_products!$A:$B,2,0)</f>
        <v>3P SYSTEM KAWASAKI VERSYS 300</v>
      </c>
      <c r="C77" s="24">
        <v>175.28</v>
      </c>
      <c r="D77" s="24"/>
      <c r="E77" t="s">
        <v>3482</v>
      </c>
      <c r="F77" t="s">
        <v>3483</v>
      </c>
      <c r="G77" t="str">
        <f>+VLOOKUP(MiTabla56[[#This Row],[ Type Remise]],$M$2:$N$5,2,0)</f>
        <v>Remise Reste</v>
      </c>
      <c r="H77" t="s">
        <v>1474</v>
      </c>
    </row>
    <row r="78" spans="1:8" x14ac:dyDescent="0.3">
      <c r="A78" t="s">
        <v>3435</v>
      </c>
      <c r="B78" t="str">
        <f>VLOOKUP(MiTabla56[[#This Row],[REFERENCE]],[1]SHAD_products!$A:$B,2,0)</f>
        <v>SACOCHE DE RESERVOIR CLICK SYSTEM E09CM</v>
      </c>
      <c r="C78" s="24">
        <v>88.99</v>
      </c>
      <c r="D78" s="24"/>
      <c r="E78" t="s">
        <v>3484</v>
      </c>
      <c r="F78" t="s">
        <v>3485</v>
      </c>
      <c r="G78" t="str">
        <f>+VLOOKUP(MiTabla56[[#This Row],[ Type Remise]],$M$2:$N$5,2,0)</f>
        <v>Remise PB</v>
      </c>
      <c r="H78" t="s">
        <v>3548</v>
      </c>
    </row>
    <row r="79" spans="1:8" x14ac:dyDescent="0.3">
      <c r="A79" t="s">
        <v>3184</v>
      </c>
      <c r="B79" t="str">
        <f>VLOOKUP(MiTabla56[[#This Row],[REFERENCE]],[1]SHAD_products!$A:$B,2,0)</f>
        <v>FIXATION SHAD LOCK SILENCE S01 (TAILLE 7)</v>
      </c>
      <c r="C79" s="24">
        <v>30.32</v>
      </c>
      <c r="D79" s="24"/>
      <c r="E79" t="s">
        <v>3482</v>
      </c>
      <c r="F79" t="s">
        <v>3483</v>
      </c>
      <c r="G79" t="str">
        <f>+VLOOKUP(MiTabla56[[#This Row],[ Type Remise]],$M$2:$N$5,2,0)</f>
        <v>Remise Reste</v>
      </c>
      <c r="H79" t="s">
        <v>3549</v>
      </c>
    </row>
    <row r="80" spans="1:8" x14ac:dyDescent="0.3">
      <c r="A80" t="s">
        <v>3016</v>
      </c>
      <c r="B80" t="str">
        <f>VLOOKUP(MiTabla56[[#This Row],[REFERENCE]],[1]SHAD_products!$A:$B,2,0)</f>
        <v>TOP MASTER SUZUKI V-STROM 250</v>
      </c>
      <c r="C80" s="24">
        <v>45.67</v>
      </c>
      <c r="D80" s="24"/>
      <c r="E80" t="s">
        <v>3482</v>
      </c>
      <c r="F80" t="s">
        <v>3483</v>
      </c>
      <c r="G80" t="str">
        <f>+VLOOKUP(MiTabla56[[#This Row],[ Type Remise]],$M$2:$N$5,2,0)</f>
        <v>Remise Reste</v>
      </c>
      <c r="H80" t="s">
        <v>1913</v>
      </c>
    </row>
    <row r="81" spans="1:8" x14ac:dyDescent="0.3">
      <c r="A81" t="s">
        <v>3176</v>
      </c>
      <c r="B81" t="str">
        <f>VLOOKUP(MiTabla56[[#This Row],[REFERENCE]],[1]SHAD_products!$A:$B,2,0)</f>
        <v>SUPPORT SMARTPHONE SG71, 180 x 90 mm - GUIDON</v>
      </c>
      <c r="C81" s="24">
        <v>51.5</v>
      </c>
      <c r="D81" s="24"/>
      <c r="E81" t="s">
        <v>3484</v>
      </c>
      <c r="F81" t="s">
        <v>3483</v>
      </c>
      <c r="G81" t="str">
        <f>+VLOOKUP(MiTabla56[[#This Row],[ Type Remise]],$M$2:$N$5,2,0)</f>
        <v>Remise Reste</v>
      </c>
      <c r="H81" t="s">
        <v>3550</v>
      </c>
    </row>
    <row r="82" spans="1:8" x14ac:dyDescent="0.3">
      <c r="A82" t="s">
        <v>2233</v>
      </c>
      <c r="B82" t="str">
        <f>VLOOKUP(MiTabla56[[#This Row],[REFERENCE]],[1]SHAD_products!$A:$B,2,0)</f>
        <v>MANETTE QUAD</v>
      </c>
      <c r="C82" s="24">
        <v>25.36</v>
      </c>
      <c r="D82" s="24"/>
      <c r="E82" t="s">
        <v>3486</v>
      </c>
      <c r="F82" t="s">
        <v>3483</v>
      </c>
      <c r="G82" t="str">
        <f>+VLOOKUP(MiTabla56[[#This Row],[ Type Remise]],$M$2:$N$5,2,0)</f>
        <v>Remise Reste</v>
      </c>
      <c r="H82" t="s">
        <v>851</v>
      </c>
    </row>
    <row r="83" spans="1:8" x14ac:dyDescent="0.3">
      <c r="A83" t="s">
        <v>2857</v>
      </c>
      <c r="B83" t="str">
        <f>VLOOKUP(MiTabla56[[#This Row],[REFERENCE]],[1]SHAD_products!$A:$B,2,0)</f>
        <v>DOSSERET SH 37-40-45</v>
      </c>
      <c r="C83" s="24">
        <v>28.92</v>
      </c>
      <c r="D83" s="24"/>
      <c r="E83" t="s">
        <v>3505</v>
      </c>
      <c r="F83" t="s">
        <v>3483</v>
      </c>
      <c r="G83" t="str">
        <f>+VLOOKUP(MiTabla56[[#This Row],[ Type Remise]],$M$2:$N$5,2,0)</f>
        <v>Remise Reste</v>
      </c>
      <c r="H83" t="s">
        <v>291</v>
      </c>
    </row>
    <row r="84" spans="1:8" x14ac:dyDescent="0.3">
      <c r="A84" t="s">
        <v>1002</v>
      </c>
      <c r="B84" t="str">
        <f>VLOOKUP(MiTabla56[[#This Row],[REFERENCE]],[1]SHAD_products!$A:$B,2,0)</f>
        <v>PLATINE ALUMINIUM + KIT VISSERIE</v>
      </c>
      <c r="C84" s="24">
        <v>112.85</v>
      </c>
      <c r="D84" s="24"/>
      <c r="E84" t="s">
        <v>3482</v>
      </c>
      <c r="F84" t="s">
        <v>3500</v>
      </c>
      <c r="G84" t="str">
        <f>+VLOOKUP(MiTabla56[[#This Row],[ Type Remise]],$M$2:$N$5,2,0)</f>
        <v>Remise Terra</v>
      </c>
      <c r="H84" t="s">
        <v>3551</v>
      </c>
    </row>
    <row r="85" spans="1:8" x14ac:dyDescent="0.3">
      <c r="A85" t="s">
        <v>1653</v>
      </c>
      <c r="B85" t="str">
        <f>VLOOKUP(MiTabla56[[#This Row],[REFERENCE]],[1]SHAD_products!$A:$B,2,0)</f>
        <v>FIXATION SHAD LOCK PIAGGIO LIBERTY 50/125 (TAILLE 3)</v>
      </c>
      <c r="C85" s="24">
        <v>29.27</v>
      </c>
      <c r="D85" s="24"/>
      <c r="E85" t="s">
        <v>3482</v>
      </c>
      <c r="F85" t="s">
        <v>3483</v>
      </c>
      <c r="G85" t="str">
        <f>+VLOOKUP(MiTabla56[[#This Row],[ Type Remise]],$M$2:$N$5,2,0)</f>
        <v>Remise Reste</v>
      </c>
      <c r="H85" t="s">
        <v>3552</v>
      </c>
    </row>
    <row r="86" spans="1:8" x14ac:dyDescent="0.3">
      <c r="A86" t="s">
        <v>3018</v>
      </c>
      <c r="B86" t="str">
        <f>VLOOKUP(MiTabla56[[#This Row],[REFERENCE]],[1]SHAD_products!$A:$B,2,0)</f>
        <v>3P SYSTEM SUZUKI V-STROM 650</v>
      </c>
      <c r="C86" s="24">
        <v>148.19</v>
      </c>
      <c r="D86" s="24"/>
      <c r="E86" t="s">
        <v>3482</v>
      </c>
      <c r="F86" t="s">
        <v>3483</v>
      </c>
      <c r="G86" t="str">
        <f>+VLOOKUP(MiTabla56[[#This Row],[ Type Remise]],$M$2:$N$5,2,0)</f>
        <v>Remise Reste</v>
      </c>
      <c r="H86" t="s">
        <v>1916</v>
      </c>
    </row>
    <row r="87" spans="1:8" x14ac:dyDescent="0.3">
      <c r="A87" t="s">
        <v>2981</v>
      </c>
      <c r="B87" t="str">
        <f>VLOOKUP(MiTabla56[[#This Row],[REFERENCE]],[1]SHAD_products!$A:$B,2,0)</f>
        <v>TOP MASTER KAWASAKI Z650/NINJA 650</v>
      </c>
      <c r="C87" s="24">
        <v>124.74</v>
      </c>
      <c r="D87" s="24"/>
      <c r="E87" t="s">
        <v>3482</v>
      </c>
      <c r="F87" t="s">
        <v>3483</v>
      </c>
      <c r="G87" t="str">
        <f>+VLOOKUP(MiTabla56[[#This Row],[ Type Remise]],$M$2:$N$5,2,0)</f>
        <v>Remise Reste</v>
      </c>
      <c r="H87" t="s">
        <v>1559</v>
      </c>
    </row>
    <row r="88" spans="1:8" x14ac:dyDescent="0.3">
      <c r="A88" t="s">
        <v>3387</v>
      </c>
      <c r="B88" t="str">
        <f>VLOOKUP(MiTabla56[[#This Row],[REFERENCE]],[1]SHAD_products!$A:$B,2,0)</f>
        <v>FIXATION SHAD LOCK HONDA FORZA 350 (TAILLE 5)</v>
      </c>
      <c r="C88" s="24">
        <v>33.03</v>
      </c>
      <c r="D88" s="24"/>
      <c r="E88" t="s">
        <v>3482</v>
      </c>
      <c r="F88" t="s">
        <v>3483</v>
      </c>
      <c r="G88" t="str">
        <f>+VLOOKUP(MiTabla56[[#This Row],[ Type Remise]],$M$2:$N$5,2,0)</f>
        <v>Remise Reste</v>
      </c>
      <c r="H88" t="s">
        <v>3553</v>
      </c>
    </row>
    <row r="89" spans="1:8" x14ac:dyDescent="0.3">
      <c r="A89" t="s">
        <v>2932</v>
      </c>
      <c r="B89" t="str">
        <f>VLOOKUP(MiTabla56[[#This Row],[REFERENCE]],[1]SHAD_products!$A:$B,2,0)</f>
        <v>TOP MASTER KYMCO SUPER DINK/DOWNTOWN 125</v>
      </c>
      <c r="C89" s="24">
        <v>71.790000000000006</v>
      </c>
      <c r="D89" s="24"/>
      <c r="E89" t="s">
        <v>3482</v>
      </c>
      <c r="F89" t="s">
        <v>3483</v>
      </c>
      <c r="G89" t="str">
        <f>+VLOOKUP(MiTabla56[[#This Row],[ Type Remise]],$M$2:$N$5,2,0)</f>
        <v>Remise Reste</v>
      </c>
      <c r="H89" t="s">
        <v>1440</v>
      </c>
    </row>
    <row r="90" spans="1:8" x14ac:dyDescent="0.3">
      <c r="A90" t="s">
        <v>207</v>
      </c>
      <c r="B90" t="str">
        <f>VLOOKUP(MiTabla56[[#This Row],[REFERENCE]],[1]SHAD_products!$A:$B,2,0)</f>
        <v>SL05 SACOCHE JAMBE</v>
      </c>
      <c r="C90" s="24">
        <v>31.9</v>
      </c>
      <c r="D90" s="24"/>
      <c r="E90" t="s">
        <v>3484</v>
      </c>
      <c r="F90" t="s">
        <v>3485</v>
      </c>
      <c r="G90" t="str">
        <f>+VLOOKUP(MiTabla56[[#This Row],[ Type Remise]],$M$2:$N$5,2,0)</f>
        <v>Remise PB</v>
      </c>
      <c r="H90" t="s">
        <v>2553</v>
      </c>
    </row>
    <row r="91" spans="1:8" x14ac:dyDescent="0.3">
      <c r="A91" t="s">
        <v>3554</v>
      </c>
      <c r="B91" t="str">
        <f>VLOOKUP(MiTabla56[[#This Row],[REFERENCE]],[1]SHAD_products!$A:$B,2,0)</f>
        <v>FIXATION SHAD LOCK KYMCO AGILITY 125 S/125 PLUS (TAILLE 5)</v>
      </c>
      <c r="C91" s="24">
        <v>28.33</v>
      </c>
      <c r="D91" s="24"/>
      <c r="E91" t="s">
        <v>3482</v>
      </c>
      <c r="F91" t="s">
        <v>3483</v>
      </c>
      <c r="G91" t="str">
        <f>+VLOOKUP(MiTabla56[[#This Row],[ Type Remise]],$M$2:$N$5,2,0)</f>
        <v>Remise Reste</v>
      </c>
      <c r="H91" t="s">
        <v>3555</v>
      </c>
    </row>
    <row r="92" spans="1:8" x14ac:dyDescent="0.3">
      <c r="A92" t="s">
        <v>3393</v>
      </c>
      <c r="B92" t="str">
        <f>VLOOKUP(MiTabla56[[#This Row],[REFERENCE]],[1]SHAD_products!$A:$B,2,0)</f>
        <v>SACOCHE DE RESERVOIR CLICK SYSTEM E091CL</v>
      </c>
      <c r="C92" s="24">
        <v>114.45</v>
      </c>
      <c r="D92" s="24"/>
      <c r="E92" t="s">
        <v>3484</v>
      </c>
      <c r="F92" t="s">
        <v>3485</v>
      </c>
      <c r="G92" t="str">
        <f>+VLOOKUP(MiTabla56[[#This Row],[ Type Remise]],$M$2:$N$5,2,0)</f>
        <v>Remise PB</v>
      </c>
      <c r="H92" t="s">
        <v>3556</v>
      </c>
    </row>
    <row r="93" spans="1:8" x14ac:dyDescent="0.3">
      <c r="A93" t="s">
        <v>3218</v>
      </c>
      <c r="B93" t="str">
        <f>VLOOKUP(MiTabla56[[#This Row],[REFERENCE]],[1]SHAD_products!$A:$B,2,0)</f>
        <v>SISSYBAR KEEWAY SUPERLIGHT 125/BLACKSTER 250</v>
      </c>
      <c r="C93" s="24">
        <v>153.97999999999999</v>
      </c>
      <c r="D93" s="24"/>
      <c r="E93" t="s">
        <v>3482</v>
      </c>
      <c r="F93" t="s">
        <v>3483</v>
      </c>
      <c r="G93" t="str">
        <f>+VLOOKUP(MiTabla56[[#This Row],[ Type Remise]],$M$2:$N$5,2,0)</f>
        <v>Remise Reste</v>
      </c>
      <c r="H93" t="s">
        <v>3557</v>
      </c>
    </row>
    <row r="94" spans="1:8" x14ac:dyDescent="0.3">
      <c r="A94" t="s">
        <v>838</v>
      </c>
      <c r="B94" t="str">
        <f>VLOOKUP(MiTabla56[[#This Row],[REFERENCE]],[1]SHAD_products!$A:$B,2,0)</f>
        <v>TOP MASTER YAMAHA MT 09</v>
      </c>
      <c r="C94" s="24">
        <v>144.62</v>
      </c>
      <c r="D94" s="24"/>
      <c r="E94" t="s">
        <v>3482</v>
      </c>
      <c r="F94" t="s">
        <v>3483</v>
      </c>
      <c r="G94" t="str">
        <f>+VLOOKUP(MiTabla56[[#This Row],[ Type Remise]],$M$2:$N$5,2,0)</f>
        <v>Remise Reste</v>
      </c>
      <c r="H94" t="s">
        <v>2830</v>
      </c>
    </row>
    <row r="95" spans="1:8" x14ac:dyDescent="0.3">
      <c r="A95" t="s">
        <v>3558</v>
      </c>
      <c r="B95" t="str">
        <f>VLOOKUP(MiTabla56[[#This Row],[REFERENCE]],[1]SHAD_products!$A:$B,2,0)</f>
        <v>SISSYBAR QJ MOTOR SRV 125</v>
      </c>
      <c r="C95" s="24">
        <v>161.18</v>
      </c>
      <c r="D95" s="24"/>
      <c r="E95" t="s">
        <v>3482</v>
      </c>
      <c r="F95" t="s">
        <v>3483</v>
      </c>
      <c r="G95" t="str">
        <f>+VLOOKUP(MiTabla56[[#This Row],[ Type Remise]],$M$2:$N$5,2,0)</f>
        <v>Remise Reste</v>
      </c>
      <c r="H95" t="s">
        <v>3559</v>
      </c>
    </row>
    <row r="96" spans="1:8" x14ac:dyDescent="0.3">
      <c r="A96" t="s">
        <v>1689</v>
      </c>
      <c r="B96" t="str">
        <f>VLOOKUP(MiTabla56[[#This Row],[REFERENCE]],[1]SHAD_products!$A:$B,2,0)</f>
        <v>FIXATION SHAD LOCK YAMAHA XMAX 125/200/300/400 -TRICITY 300 (TAILLE 7)</v>
      </c>
      <c r="C96" s="24">
        <v>29.27</v>
      </c>
      <c r="D96" s="24"/>
      <c r="E96" t="s">
        <v>3482</v>
      </c>
      <c r="F96" t="s">
        <v>3483</v>
      </c>
      <c r="G96" t="str">
        <f>+VLOOKUP(MiTabla56[[#This Row],[ Type Remise]],$M$2:$N$5,2,0)</f>
        <v>Remise Reste</v>
      </c>
      <c r="H96" t="s">
        <v>3560</v>
      </c>
    </row>
    <row r="97" spans="1:8" x14ac:dyDescent="0.3">
      <c r="A97" t="s">
        <v>3122</v>
      </c>
      <c r="B97" t="str">
        <f>VLOOKUP(MiTabla56[[#This Row],[REFERENCE]],[1]SHAD_products!$A:$B,2,0)</f>
        <v>3P SYSTEM V-STROM 250</v>
      </c>
      <c r="C97" s="24">
        <v>175.28</v>
      </c>
      <c r="D97" s="24"/>
      <c r="E97" t="s">
        <v>3482</v>
      </c>
      <c r="F97" t="s">
        <v>3483</v>
      </c>
      <c r="G97" t="str">
        <f>+VLOOKUP(MiTabla56[[#This Row],[ Type Remise]],$M$2:$N$5,2,0)</f>
        <v>Remise Reste</v>
      </c>
      <c r="H97" t="s">
        <v>1909</v>
      </c>
    </row>
    <row r="98" spans="1:8" x14ac:dyDescent="0.3">
      <c r="A98" t="s">
        <v>3561</v>
      </c>
      <c r="B98" t="str">
        <f>VLOOKUP(MiTabla56[[#This Row],[REFERENCE]],[1]SHAD_products!$A:$B,2,0)</f>
        <v>FIXATION CLICK SYSTEM KOVE 800 X PRO ADVENTURE</v>
      </c>
      <c r="C98" s="24">
        <v>35.19</v>
      </c>
      <c r="D98" s="24"/>
      <c r="E98" t="s">
        <v>3482</v>
      </c>
      <c r="F98" t="s">
        <v>3483</v>
      </c>
      <c r="G98" t="str">
        <f>+VLOOKUP(MiTabla56[[#This Row],[ Type Remise]],$M$2:$N$5,2,0)</f>
        <v>Remise Reste</v>
      </c>
      <c r="H98" t="s">
        <v>3562</v>
      </c>
    </row>
    <row r="99" spans="1:8" x14ac:dyDescent="0.3">
      <c r="A99" t="s">
        <v>3563</v>
      </c>
      <c r="B99" t="str">
        <f>VLOOKUP(MiTabla56[[#This Row],[REFERENCE]],[1]SHAD_products!$A:$B,2,0)</f>
        <v>3P SYSTEM VOGE 900 DSX</v>
      </c>
      <c r="C99" s="24">
        <v>170.78</v>
      </c>
      <c r="D99" s="24"/>
      <c r="E99" t="s">
        <v>3482</v>
      </c>
      <c r="F99" t="s">
        <v>3483</v>
      </c>
      <c r="G99" t="str">
        <f>+VLOOKUP(MiTabla56[[#This Row],[ Type Remise]],$M$2:$N$5,2,0)</f>
        <v>Remise Reste</v>
      </c>
      <c r="H99" t="s">
        <v>3564</v>
      </c>
    </row>
    <row r="100" spans="1:8" x14ac:dyDescent="0.3">
      <c r="A100" t="s">
        <v>3565</v>
      </c>
      <c r="B100" t="str">
        <f>VLOOKUP(MiTabla56[[#This Row],[REFERENCE]],[1]SHAD_products!$A:$B,2,0)</f>
        <v>TOP MASTER KTM 1290 SUPER DUKE GT</v>
      </c>
      <c r="C100" s="24">
        <v>184.19</v>
      </c>
      <c r="D100" s="24"/>
      <c r="E100" t="s">
        <v>3482</v>
      </c>
      <c r="F100" t="s">
        <v>3483</v>
      </c>
      <c r="G100" t="str">
        <f>+VLOOKUP(MiTabla56[[#This Row],[ Type Remise]],$M$2:$N$5,2,0)</f>
        <v>Remise Reste</v>
      </c>
      <c r="H100" t="s">
        <v>3566</v>
      </c>
    </row>
    <row r="101" spans="1:8" x14ac:dyDescent="0.3">
      <c r="A101" t="s">
        <v>3434</v>
      </c>
      <c r="B101" t="str">
        <f>VLOOKUP(MiTabla56[[#This Row],[REFERENCE]],[1]SHAD_products!$A:$B,2,0)</f>
        <v>SACOCHE DE RÉSERVOIR CLICK SYSTEM E09CL PRO</v>
      </c>
      <c r="C101" s="24">
        <v>119</v>
      </c>
      <c r="D101" s="24"/>
      <c r="E101" t="s">
        <v>3484</v>
      </c>
      <c r="F101" t="s">
        <v>3485</v>
      </c>
      <c r="G101" t="str">
        <f>+VLOOKUP(MiTabla56[[#This Row],[ Type Remise]],$M$2:$N$5,2,0)</f>
        <v>Remise PB</v>
      </c>
      <c r="H101" t="s">
        <v>3567</v>
      </c>
    </row>
    <row r="102" spans="1:8" x14ac:dyDescent="0.3">
      <c r="A102" t="s">
        <v>168</v>
      </c>
      <c r="B102" t="str">
        <f>VLOOKUP(MiTabla56[[#This Row],[REFERENCE]],[1]SHAD_products!$A:$B,2,0)</f>
        <v>PANTALON PLUIE  M</v>
      </c>
      <c r="C102" s="24">
        <v>28.78</v>
      </c>
      <c r="D102" s="24"/>
      <c r="E102" t="s">
        <v>3484</v>
      </c>
      <c r="F102" t="s">
        <v>3483</v>
      </c>
      <c r="G102" t="str">
        <f>+VLOOKUP(MiTabla56[[#This Row],[ Type Remise]],$M$2:$N$5,2,0)</f>
        <v>Remise Reste</v>
      </c>
      <c r="H102" t="s">
        <v>2590</v>
      </c>
    </row>
    <row r="103" spans="1:8" x14ac:dyDescent="0.3">
      <c r="A103" t="s">
        <v>2852</v>
      </c>
      <c r="B103" t="str">
        <f>VLOOKUP(MiTabla56[[#This Row],[REFERENCE]],[1]SHAD_products!$A:$B,2,0)</f>
        <v>DOSSERET SH29/SH33/SH34</v>
      </c>
      <c r="C103" s="24">
        <v>28.37</v>
      </c>
      <c r="D103" s="24"/>
      <c r="E103" t="s">
        <v>3505</v>
      </c>
      <c r="F103" t="s">
        <v>3483</v>
      </c>
      <c r="G103" t="str">
        <f>+VLOOKUP(MiTabla56[[#This Row],[ Type Remise]],$M$2:$N$5,2,0)</f>
        <v>Remise Reste</v>
      </c>
      <c r="H103" t="s">
        <v>3568</v>
      </c>
    </row>
    <row r="104" spans="1:8" x14ac:dyDescent="0.3">
      <c r="A104" t="s">
        <v>1516</v>
      </c>
      <c r="B104" t="str">
        <f>VLOOKUP(MiTabla56[[#This Row],[REFERENCE]],[1]SHAD_products!$A:$B,2,0)</f>
        <v>4P SYSTEM DUCATI MULTISTRADA V4 S1200</v>
      </c>
      <c r="C104" s="24">
        <v>225.12</v>
      </c>
      <c r="D104" s="24"/>
      <c r="E104" t="s">
        <v>3482</v>
      </c>
      <c r="F104" t="s">
        <v>3500</v>
      </c>
      <c r="G104" t="str">
        <f>+VLOOKUP(MiTabla56[[#This Row],[ Type Remise]],$M$2:$N$5,2,0)</f>
        <v>Remise Terra</v>
      </c>
      <c r="H104" t="s">
        <v>3569</v>
      </c>
    </row>
    <row r="105" spans="1:8" x14ac:dyDescent="0.3">
      <c r="A105" t="s">
        <v>2651</v>
      </c>
      <c r="B105" t="str">
        <f>VLOOKUP(MiTabla56[[#This Row],[REFERENCE]],[1]SHAD_products!$A:$B,2,0)</f>
        <v>SISSYBAR HONDA CMX 500 REBEL</v>
      </c>
      <c r="C105" s="24">
        <v>143.58000000000001</v>
      </c>
      <c r="D105" s="24"/>
      <c r="E105" t="s">
        <v>3482</v>
      </c>
      <c r="F105" t="s">
        <v>3483</v>
      </c>
      <c r="G105" t="str">
        <f>+VLOOKUP(MiTabla56[[#This Row],[ Type Remise]],$M$2:$N$5,2,0)</f>
        <v>Remise Reste</v>
      </c>
      <c r="H105" t="s">
        <v>1164</v>
      </c>
    </row>
    <row r="106" spans="1:8" x14ac:dyDescent="0.3">
      <c r="A106" t="s">
        <v>2600</v>
      </c>
      <c r="B106" t="str">
        <f>VLOOKUP(MiTabla56[[#This Row],[REFERENCE]],[1]SHAD_products!$A:$B,2,0)</f>
        <v>TOP MASTER HONDA CB500X / NX 500</v>
      </c>
      <c r="C106" s="24">
        <v>113.4</v>
      </c>
      <c r="D106" s="24"/>
      <c r="E106" t="s">
        <v>3482</v>
      </c>
      <c r="F106" t="s">
        <v>3483</v>
      </c>
      <c r="G106" t="str">
        <f>+VLOOKUP(MiTabla56[[#This Row],[ Type Remise]],$M$2:$N$5,2,0)</f>
        <v>Remise Reste</v>
      </c>
      <c r="H106" t="s">
        <v>1046</v>
      </c>
    </row>
    <row r="107" spans="1:8" x14ac:dyDescent="0.3">
      <c r="A107" t="s">
        <v>1605</v>
      </c>
      <c r="B107" t="str">
        <f>VLOOKUP(MiTabla56[[#This Row],[REFERENCE]],[1]SHAD_products!$A:$B,2,0)</f>
        <v>4P SYSTEM HONDA NC750X</v>
      </c>
      <c r="C107" s="24">
        <v>235.59</v>
      </c>
      <c r="D107" s="24"/>
      <c r="E107" t="s">
        <v>3482</v>
      </c>
      <c r="F107" t="s">
        <v>3500</v>
      </c>
      <c r="G107" t="str">
        <f>+VLOOKUP(MiTabla56[[#This Row],[ Type Remise]],$M$2:$N$5,2,0)</f>
        <v>Remise Terra</v>
      </c>
      <c r="H107" t="s">
        <v>3570</v>
      </c>
    </row>
    <row r="108" spans="1:8" x14ac:dyDescent="0.3">
      <c r="A108" t="s">
        <v>2950</v>
      </c>
      <c r="B108" t="str">
        <f>VLOOKUP(MiTabla56[[#This Row],[REFERENCE]],[1]SHAD_products!$A:$B,2,0)</f>
        <v>DOSSERET KAWASAKI VULCAN S 650</v>
      </c>
      <c r="C108" s="24">
        <v>165.42</v>
      </c>
      <c r="D108" s="24"/>
      <c r="E108" t="s">
        <v>3482</v>
      </c>
      <c r="F108" t="s">
        <v>3483</v>
      </c>
      <c r="G108" t="str">
        <f>+VLOOKUP(MiTabla56[[#This Row],[ Type Remise]],$M$2:$N$5,2,0)</f>
        <v>Remise Reste</v>
      </c>
      <c r="H108" t="s">
        <v>1459</v>
      </c>
    </row>
    <row r="109" spans="1:8" x14ac:dyDescent="0.3">
      <c r="A109" t="s">
        <v>957</v>
      </c>
      <c r="B109" t="str">
        <f>VLOOKUP(MiTabla56[[#This Row],[REFERENCE]],[1]SHAD_products!$A:$B,2,0)</f>
        <v>4P SYSTEM KTM ADV. 1050/1090/1190/SUPER ADV. 1290</v>
      </c>
      <c r="C109" s="24">
        <v>197.99</v>
      </c>
      <c r="D109" s="24"/>
      <c r="E109" t="s">
        <v>3482</v>
      </c>
      <c r="F109" t="s">
        <v>3500</v>
      </c>
      <c r="G109" t="str">
        <f>+VLOOKUP(MiTabla56[[#This Row],[ Type Remise]],$M$2:$N$5,2,0)</f>
        <v>Remise Terra</v>
      </c>
      <c r="H109" t="s">
        <v>3571</v>
      </c>
    </row>
    <row r="110" spans="1:8" x14ac:dyDescent="0.3">
      <c r="A110" t="s">
        <v>2963</v>
      </c>
      <c r="B110" t="str">
        <f>VLOOKUP(MiTabla56[[#This Row],[REFERENCE]],[1]SHAD_products!$A:$B,2,0)</f>
        <v>TOP MASTER KYMCO XCITING 400i</v>
      </c>
      <c r="C110" s="24">
        <v>85.31</v>
      </c>
      <c r="D110" s="24"/>
      <c r="E110" t="s">
        <v>3482</v>
      </c>
      <c r="F110" t="s">
        <v>3483</v>
      </c>
      <c r="G110" t="str">
        <f>+VLOOKUP(MiTabla56[[#This Row],[ Type Remise]],$M$2:$N$5,2,0)</f>
        <v>Remise Reste</v>
      </c>
      <c r="H110" t="s">
        <v>1523</v>
      </c>
    </row>
    <row r="111" spans="1:8" x14ac:dyDescent="0.3">
      <c r="A111" t="s">
        <v>3256</v>
      </c>
      <c r="B111" t="str">
        <f>VLOOKUP(MiTabla56[[#This Row],[REFERENCE]],[1]SHAD_products!$A:$B,2,0)</f>
        <v>SR SIDE BAG HOLDER KAWA Z650RS</v>
      </c>
      <c r="C111" s="24">
        <v>138.4</v>
      </c>
      <c r="D111" s="24"/>
      <c r="E111" t="s">
        <v>3482</v>
      </c>
      <c r="F111" t="s">
        <v>3483</v>
      </c>
      <c r="G111" t="str">
        <f>+VLOOKUP(MiTabla56[[#This Row],[ Type Remise]],$M$2:$N$5,2,0)</f>
        <v>Remise Reste</v>
      </c>
      <c r="H111" t="s">
        <v>3572</v>
      </c>
    </row>
    <row r="112" spans="1:8" x14ac:dyDescent="0.3">
      <c r="A112" t="s">
        <v>1082</v>
      </c>
      <c r="B112" t="str">
        <f>VLOOKUP(MiTabla56[[#This Row],[REFERENCE]],[1]SHAD_products!$A:$B,2,0)</f>
        <v>TOP MASTER MOTOGUZZI V85 TT</v>
      </c>
      <c r="C112" s="24">
        <v>52.02</v>
      </c>
      <c r="D112" s="24"/>
      <c r="E112" t="s">
        <v>3482</v>
      </c>
      <c r="F112" t="s">
        <v>3483</v>
      </c>
      <c r="G112" t="str">
        <f>+VLOOKUP(MiTabla56[[#This Row],[ Type Remise]],$M$2:$N$5,2,0)</f>
        <v>Remise Reste</v>
      </c>
      <c r="H112" t="s">
        <v>3573</v>
      </c>
    </row>
    <row r="113" spans="1:8" x14ac:dyDescent="0.3">
      <c r="A113" t="s">
        <v>2376</v>
      </c>
      <c r="B113" t="str">
        <f>VLOOKUP(MiTabla56[[#This Row],[REFERENCE]],[1]SHAD_products!$A:$B,2,0)</f>
        <v>SERRURE QUAD ATV80</v>
      </c>
      <c r="C113" s="24">
        <v>19.850000000000001</v>
      </c>
      <c r="D113" s="24"/>
      <c r="E113" t="s">
        <v>3486</v>
      </c>
      <c r="F113" t="s">
        <v>3483</v>
      </c>
      <c r="G113" t="str">
        <f>+VLOOKUP(MiTabla56[[#This Row],[ Type Remise]],$M$2:$N$5,2,0)</f>
        <v>Remise Reste</v>
      </c>
      <c r="H113" t="s">
        <v>3574</v>
      </c>
    </row>
    <row r="114" spans="1:8" x14ac:dyDescent="0.3">
      <c r="A114" t="s">
        <v>3410</v>
      </c>
      <c r="B114" t="str">
        <f>VLOOKUP(MiTabla56[[#This Row],[REFERENCE]],[1]SHAD_products!$A:$B,2,0)</f>
        <v>SISSYBAR V-302C/V- CRUISER 125/FOX © 125/FOX © 300</v>
      </c>
      <c r="C114" s="24">
        <v>170.16</v>
      </c>
      <c r="D114" s="24"/>
      <c r="E114" t="s">
        <v>3482</v>
      </c>
      <c r="F114" t="s">
        <v>3483</v>
      </c>
      <c r="G114" t="str">
        <f>+VLOOKUP(MiTabla56[[#This Row],[ Type Remise]],$M$2:$N$5,2,0)</f>
        <v>Remise Reste</v>
      </c>
      <c r="H114" t="s">
        <v>3575</v>
      </c>
    </row>
    <row r="115" spans="1:8" x14ac:dyDescent="0.3">
      <c r="A115" t="s">
        <v>1343</v>
      </c>
      <c r="B115" t="str">
        <f>VLOOKUP(MiTabla56[[#This Row],[REFERENCE]],[1]SHAD_products!$A:$B,2,0)</f>
        <v>4P SYSTEM HONDA CB500X</v>
      </c>
      <c r="C115" s="24">
        <v>218.94</v>
      </c>
      <c r="D115" s="24"/>
      <c r="E115" t="s">
        <v>3482</v>
      </c>
      <c r="F115" t="s">
        <v>3500</v>
      </c>
      <c r="G115" t="str">
        <f>+VLOOKUP(MiTabla56[[#This Row],[ Type Remise]],$M$2:$N$5,2,0)</f>
        <v>Remise Terra</v>
      </c>
      <c r="H115" t="s">
        <v>3576</v>
      </c>
    </row>
    <row r="116" spans="1:8" x14ac:dyDescent="0.3">
      <c r="A116" t="s">
        <v>2294</v>
      </c>
      <c r="B116" t="str">
        <f>VLOOKUP(MiTabla56[[#This Row],[REFERENCE]],[1]SHAD_products!$A:$B,2,0)</f>
        <v>TOP CASE SH34 CARBON</v>
      </c>
      <c r="C116" s="24">
        <v>95.37</v>
      </c>
      <c r="D116" s="24"/>
      <c r="E116" t="s">
        <v>3509</v>
      </c>
      <c r="F116" t="s">
        <v>1189</v>
      </c>
      <c r="G116" t="str">
        <f>+VLOOKUP(MiTabla56[[#This Row],[ Type Remise]],$M$2:$N$5,2,0)</f>
        <v>Remise PB</v>
      </c>
      <c r="H116" t="s">
        <v>197</v>
      </c>
    </row>
    <row r="117" spans="1:8" x14ac:dyDescent="0.3">
      <c r="A117" t="s">
        <v>1264</v>
      </c>
      <c r="B117" t="str">
        <f>VLOOKUP(MiTabla56[[#This Row],[REFERENCE]],[1]SHAD_products!$A:$B,2,0)</f>
        <v>SH47 CATADRIOPTIQUE ROUGE</v>
      </c>
      <c r="C117" s="24">
        <v>25.36</v>
      </c>
      <c r="D117" s="24"/>
      <c r="E117" t="s">
        <v>3486</v>
      </c>
      <c r="F117" t="s">
        <v>3483</v>
      </c>
      <c r="G117" t="str">
        <f>+VLOOKUP(MiTabla56[[#This Row],[ Type Remise]],$M$2:$N$5,2,0)</f>
        <v>Remise Reste</v>
      </c>
      <c r="H117" t="s">
        <v>3577</v>
      </c>
    </row>
    <row r="118" spans="1:8" x14ac:dyDescent="0.3">
      <c r="A118" t="s">
        <v>596</v>
      </c>
      <c r="B118" t="str">
        <f>VLOOKUP(MiTabla56[[#This Row],[REFERENCE]],[1]SHAD_products!$A:$B,2,0)</f>
        <v>DOSSERET BMW C600/650 SPORT</v>
      </c>
      <c r="C118" s="24">
        <v>43.59</v>
      </c>
      <c r="D118" s="24"/>
      <c r="E118" t="s">
        <v>3482</v>
      </c>
      <c r="F118" t="s">
        <v>3483</v>
      </c>
      <c r="G118" t="str">
        <f>+VLOOKUP(MiTabla56[[#This Row],[ Type Remise]],$M$2:$N$5,2,0)</f>
        <v>Remise Reste</v>
      </c>
      <c r="H118" t="s">
        <v>2235</v>
      </c>
    </row>
    <row r="119" spans="1:8" x14ac:dyDescent="0.3">
      <c r="A119" t="s">
        <v>2250</v>
      </c>
      <c r="B119" t="str">
        <f>VLOOKUP(MiTabla56[[#This Row],[REFERENCE]],[1]SHAD_products!$A:$B,2,0)</f>
        <v>TOP CASE SH37</v>
      </c>
      <c r="C119" s="24">
        <v>114.9</v>
      </c>
      <c r="D119" s="24"/>
      <c r="E119" t="s">
        <v>3509</v>
      </c>
      <c r="F119" t="s">
        <v>1189</v>
      </c>
      <c r="G119" t="str">
        <f>+VLOOKUP(MiTabla56[[#This Row],[ Type Remise]],$M$2:$N$5,2,0)</f>
        <v>Remise PB</v>
      </c>
      <c r="H119" t="s">
        <v>206</v>
      </c>
    </row>
    <row r="120" spans="1:8" x14ac:dyDescent="0.3">
      <c r="A120" t="s">
        <v>9</v>
      </c>
      <c r="B120" t="str">
        <f>VLOOKUP(MiTabla56[[#This Row],[REFERENCE]],[1]SHAD_products!$A:$B,2,0)</f>
        <v>TOP CASE EXTENSIBLE SH59X ALUMINIUM</v>
      </c>
      <c r="C120" s="24">
        <v>329.77</v>
      </c>
      <c r="D120" s="24"/>
      <c r="E120" t="s">
        <v>3509</v>
      </c>
      <c r="F120" t="s">
        <v>1189</v>
      </c>
      <c r="G120" t="str">
        <f>+VLOOKUP(MiTabla56[[#This Row],[ Type Remise]],$M$2:$N$5,2,0)</f>
        <v>Remise PB</v>
      </c>
      <c r="H120" t="s">
        <v>246</v>
      </c>
    </row>
    <row r="121" spans="1:8" x14ac:dyDescent="0.3">
      <c r="A121" t="s">
        <v>3430</v>
      </c>
      <c r="B121" t="str">
        <f>VLOOKUP(MiTabla56[[#This Row],[REFERENCE]],[1]SHAD_products!$A:$B,2,0)</f>
        <v>VALISES LATÉRALES EXTENSIBLES SH38X CARBON</v>
      </c>
      <c r="C121" s="24">
        <v>550</v>
      </c>
      <c r="D121" s="24"/>
      <c r="E121" t="s">
        <v>3523</v>
      </c>
      <c r="F121" t="s">
        <v>3500</v>
      </c>
      <c r="G121" t="str">
        <f>+VLOOKUP(MiTabla56[[#This Row],[ Type Remise]],$M$2:$N$5,2,0)</f>
        <v>Remise Terra</v>
      </c>
      <c r="H121" t="s">
        <v>3578</v>
      </c>
    </row>
    <row r="122" spans="1:8" x14ac:dyDescent="0.3">
      <c r="A122" t="s">
        <v>3255</v>
      </c>
      <c r="B122" t="str">
        <f>VLOOKUP(MiTabla56[[#This Row],[REFERENCE]],[1]SHAD_products!$A:$B,2,0)</f>
        <v>SR SIDE BAG HOLDER HONDA CB650R</v>
      </c>
      <c r="C122" s="24">
        <v>185.13</v>
      </c>
      <c r="D122" s="24"/>
      <c r="E122" t="s">
        <v>3482</v>
      </c>
      <c r="F122" t="s">
        <v>3483</v>
      </c>
      <c r="G122" t="str">
        <f>+VLOOKUP(MiTabla56[[#This Row],[ Type Remise]],$M$2:$N$5,2,0)</f>
        <v>Remise Reste</v>
      </c>
      <c r="H122" t="s">
        <v>3579</v>
      </c>
    </row>
    <row r="123" spans="1:8" x14ac:dyDescent="0.3">
      <c r="A123" t="s">
        <v>2446</v>
      </c>
      <c r="B123" t="str">
        <f>VLOOKUP(MiTabla56[[#This Row],[REFERENCE]],[1]SHAD_products!$A:$B,2,0)</f>
        <v>TOP MASTER KAWASAKI VERSYS 300 X</v>
      </c>
      <c r="C123" s="24">
        <v>49.01</v>
      </c>
      <c r="D123" s="24"/>
      <c r="E123" t="s">
        <v>3482</v>
      </c>
      <c r="F123" t="s">
        <v>3483</v>
      </c>
      <c r="G123" t="str">
        <f>+VLOOKUP(MiTabla56[[#This Row],[ Type Remise]],$M$2:$N$5,2,0)</f>
        <v>Remise Reste</v>
      </c>
      <c r="H123" t="s">
        <v>1481</v>
      </c>
    </row>
    <row r="124" spans="1:8" x14ac:dyDescent="0.3">
      <c r="A124" t="s">
        <v>269</v>
      </c>
      <c r="B124" t="str">
        <f>VLOOKUP(MiTabla56[[#This Row],[REFERENCE]],[1]SHAD_products!$A:$B,2,0)</f>
        <v>BALLUCHON SW38</v>
      </c>
      <c r="C124" s="24">
        <v>83.23</v>
      </c>
      <c r="D124" s="24"/>
      <c r="E124" t="s">
        <v>3484</v>
      </c>
      <c r="F124" t="s">
        <v>3485</v>
      </c>
      <c r="G124" t="str">
        <f>+VLOOKUP(MiTabla56[[#This Row],[ Type Remise]],$M$2:$N$5,2,0)</f>
        <v>Remise PB</v>
      </c>
      <c r="H124" t="s">
        <v>2629</v>
      </c>
    </row>
    <row r="125" spans="1:8" x14ac:dyDescent="0.3">
      <c r="A125" t="s">
        <v>3203</v>
      </c>
      <c r="B125" t="str">
        <f>VLOOKUP(MiTabla56[[#This Row],[REFERENCE]],[1]SHAD_products!$A:$B,2,0)</f>
        <v>SISSYBAR HONDA CMX 1100 REBEL</v>
      </c>
      <c r="C125" s="24">
        <v>147.74</v>
      </c>
      <c r="D125" s="24"/>
      <c r="E125" t="s">
        <v>3482</v>
      </c>
      <c r="F125" t="s">
        <v>3483</v>
      </c>
      <c r="G125" t="str">
        <f>+VLOOKUP(MiTabla56[[#This Row],[ Type Remise]],$M$2:$N$5,2,0)</f>
        <v>Remise Reste</v>
      </c>
      <c r="H125" t="s">
        <v>3580</v>
      </c>
    </row>
    <row r="126" spans="1:8" x14ac:dyDescent="0.3">
      <c r="A126" t="s">
        <v>3275</v>
      </c>
      <c r="B126" t="str">
        <f>VLOOKUP(MiTabla56[[#This Row],[REFERENCE]],[1]SHAD_products!$A:$B,2,0)</f>
        <v>FUEL BOTTLE HARNESS</v>
      </c>
      <c r="C126" s="24">
        <v>9.99</v>
      </c>
      <c r="D126" s="24"/>
      <c r="E126" t="s">
        <v>3484</v>
      </c>
      <c r="F126" t="s">
        <v>3483</v>
      </c>
      <c r="G126" t="str">
        <f>+VLOOKUP(MiTabla56[[#This Row],[ Type Remise]],$M$2:$N$5,2,0)</f>
        <v>Remise Reste</v>
      </c>
      <c r="H126" t="s">
        <v>3581</v>
      </c>
    </row>
    <row r="127" spans="1:8" x14ac:dyDescent="0.3">
      <c r="A127" t="s">
        <v>454</v>
      </c>
      <c r="B127" t="str">
        <f>VLOOKUP(MiTabla56[[#This Row],[REFERENCE]],[1]SHAD_products!$A:$B,2,0)</f>
        <v>3P SYSTEM BMW S 1000 XR</v>
      </c>
      <c r="C127" s="24">
        <v>127</v>
      </c>
      <c r="D127" s="24"/>
      <c r="E127" t="s">
        <v>3482</v>
      </c>
      <c r="F127" t="s">
        <v>3483</v>
      </c>
      <c r="G127" t="str">
        <f>+VLOOKUP(MiTabla56[[#This Row],[ Type Remise]],$M$2:$N$5,2,0)</f>
        <v>Remise Reste</v>
      </c>
      <c r="H127" t="s">
        <v>2387</v>
      </c>
    </row>
    <row r="128" spans="1:8" x14ac:dyDescent="0.3">
      <c r="A128" t="s">
        <v>143</v>
      </c>
      <c r="B128" t="str">
        <f>VLOOKUP(MiTabla56[[#This Row],[REFERENCE]],[1]SHAD_products!$A:$B,2,0)</f>
        <v>SAC BANANE SL03</v>
      </c>
      <c r="C128" s="24">
        <v>38.979999999999997</v>
      </c>
      <c r="D128" s="24"/>
      <c r="E128" t="s">
        <v>3484</v>
      </c>
      <c r="F128" t="s">
        <v>3485</v>
      </c>
      <c r="G128" t="str">
        <f>+VLOOKUP(MiTabla56[[#This Row],[ Type Remise]],$M$2:$N$5,2,0)</f>
        <v>Remise PB</v>
      </c>
      <c r="H128" t="s">
        <v>2547</v>
      </c>
    </row>
    <row r="129" spans="1:8" x14ac:dyDescent="0.3">
      <c r="A129" t="s">
        <v>3422</v>
      </c>
      <c r="B129" t="str">
        <f>VLOOKUP(MiTabla56[[#This Row],[REFERENCE]],[1]SHAD_products!$A:$B,2,0)</f>
        <v>SR SIDE BAG HOLDER HONDA CB750 HORNET</v>
      </c>
      <c r="C129" s="24">
        <v>152.13</v>
      </c>
      <c r="D129" s="24"/>
      <c r="E129" t="s">
        <v>3482</v>
      </c>
      <c r="F129" t="s">
        <v>3483</v>
      </c>
      <c r="G129" t="str">
        <f>+VLOOKUP(MiTabla56[[#This Row],[ Type Remise]],$M$2:$N$5,2,0)</f>
        <v>Remise Reste</v>
      </c>
      <c r="H129" t="s">
        <v>3582</v>
      </c>
    </row>
    <row r="130" spans="1:8" x14ac:dyDescent="0.3">
      <c r="A130" t="s">
        <v>13</v>
      </c>
      <c r="B130" t="str">
        <f>VLOOKUP(MiTabla56[[#This Row],[REFERENCE]],[1]SHAD_products!$A:$B,2,0)</f>
        <v>TOP CASE EXTENSIBLE SH58X CARBONE</v>
      </c>
      <c r="C130" s="24">
        <v>314.86</v>
      </c>
      <c r="D130" s="24"/>
      <c r="E130" t="s">
        <v>3509</v>
      </c>
      <c r="F130" t="s">
        <v>1189</v>
      </c>
      <c r="G130" t="str">
        <f>+VLOOKUP(MiTabla56[[#This Row],[ Type Remise]],$M$2:$N$5,2,0)</f>
        <v>Remise PB</v>
      </c>
      <c r="H130" t="s">
        <v>243</v>
      </c>
    </row>
    <row r="131" spans="1:8" x14ac:dyDescent="0.3">
      <c r="A131" t="s">
        <v>500</v>
      </c>
      <c r="B131" t="str">
        <f>VLOOKUP(MiTabla56[[#This Row],[REFERENCE]],[1]SHAD_products!$A:$B,2,0)</f>
        <v>3P SYSTEM TRIUMPH TIGER 800 XRX</v>
      </c>
      <c r="C131" s="24">
        <v>175.18</v>
      </c>
      <c r="D131" s="24"/>
      <c r="E131" t="s">
        <v>3482</v>
      </c>
      <c r="F131" t="s">
        <v>3483</v>
      </c>
      <c r="G131" t="str">
        <f>+VLOOKUP(MiTabla56[[#This Row],[ Type Remise]],$M$2:$N$5,2,0)</f>
        <v>Remise Reste</v>
      </c>
      <c r="H131" t="s">
        <v>2107</v>
      </c>
    </row>
    <row r="132" spans="1:8" x14ac:dyDescent="0.3">
      <c r="A132" t="s">
        <v>2844</v>
      </c>
      <c r="B132" t="str">
        <f>VLOOKUP(MiTabla56[[#This Row],[REFERENCE]],[1]SHAD_products!$A:$B,2,0)</f>
        <v>COUVERCLES SH36 BLANC</v>
      </c>
      <c r="C132" s="24">
        <v>55.58</v>
      </c>
      <c r="D132" s="24"/>
      <c r="E132" t="s">
        <v>3505</v>
      </c>
      <c r="F132" t="s">
        <v>3483</v>
      </c>
      <c r="G132" t="str">
        <f>+VLOOKUP(MiTabla56[[#This Row],[ Type Remise]],$M$2:$N$5,2,0)</f>
        <v>Remise Reste</v>
      </c>
      <c r="H132" t="s">
        <v>505</v>
      </c>
    </row>
    <row r="133" spans="1:8" x14ac:dyDescent="0.3">
      <c r="A133" t="s">
        <v>341</v>
      </c>
      <c r="B133" t="str">
        <f>VLOOKUP(MiTabla56[[#This Row],[REFERENCE]],[1]SHAD_products!$A:$B,2,0)</f>
        <v>SISSYBAR KEEWAY K-LIGHT 125</v>
      </c>
      <c r="C133" s="24">
        <v>140.35</v>
      </c>
      <c r="D133" s="24"/>
      <c r="E133" t="s">
        <v>3482</v>
      </c>
      <c r="F133" t="s">
        <v>3483</v>
      </c>
      <c r="G133" t="str">
        <f>+VLOOKUP(MiTabla56[[#This Row],[ Type Remise]],$M$2:$N$5,2,0)</f>
        <v>Remise Reste</v>
      </c>
      <c r="H133" t="s">
        <v>1382</v>
      </c>
    </row>
    <row r="134" spans="1:8" x14ac:dyDescent="0.3">
      <c r="A134" t="s">
        <v>521</v>
      </c>
      <c r="B134" t="str">
        <f>VLOOKUP(MiTabla56[[#This Row],[REFERENCE]],[1]SHAD_products!$A:$B,2,0)</f>
        <v>TOP MASTER PIAGGIO MEDLEY 125/150</v>
      </c>
      <c r="C134" s="24">
        <v>36.409999999999997</v>
      </c>
      <c r="D134" s="24"/>
      <c r="E134" t="s">
        <v>3482</v>
      </c>
      <c r="F134" t="s">
        <v>3483</v>
      </c>
      <c r="G134" t="str">
        <f>+VLOOKUP(MiTabla56[[#This Row],[ Type Remise]],$M$2:$N$5,2,0)</f>
        <v>Remise Reste</v>
      </c>
      <c r="H134" t="s">
        <v>2147</v>
      </c>
    </row>
    <row r="135" spans="1:8" x14ac:dyDescent="0.3">
      <c r="A135" t="s">
        <v>2246</v>
      </c>
      <c r="B135" t="str">
        <f>VLOOKUP(MiTabla56[[#This Row],[REFERENCE]],[1]SHAD_products!$A:$B,2,0)</f>
        <v>TOP CASE SH26</v>
      </c>
      <c r="C135" s="24">
        <v>65.87</v>
      </c>
      <c r="D135" s="24"/>
      <c r="E135" t="s">
        <v>3509</v>
      </c>
      <c r="F135" t="s">
        <v>1189</v>
      </c>
      <c r="G135" t="str">
        <f>+VLOOKUP(MiTabla56[[#This Row],[ Type Remise]],$M$2:$N$5,2,0)</f>
        <v>Remise PB</v>
      </c>
      <c r="H135" t="s">
        <v>181</v>
      </c>
    </row>
    <row r="136" spans="1:8" x14ac:dyDescent="0.3">
      <c r="A136" t="s">
        <v>3233</v>
      </c>
      <c r="B136" t="str">
        <f>VLOOKUP(MiTabla56[[#This Row],[REFERENCE]],[1]SHAD_products!$A:$B,2,0)</f>
        <v>KIT FIXATION DOSSERET YAMAHA TMAX 560 TECH MAX</v>
      </c>
      <c r="C136" s="24">
        <v>49.8</v>
      </c>
      <c r="D136" s="24"/>
      <c r="E136" t="s">
        <v>3482</v>
      </c>
      <c r="F136" t="s">
        <v>3483</v>
      </c>
      <c r="G136" t="str">
        <f>+VLOOKUP(MiTabla56[[#This Row],[ Type Remise]],$M$2:$N$5,2,0)</f>
        <v>Remise Reste</v>
      </c>
      <c r="H136" t="s">
        <v>3583</v>
      </c>
    </row>
    <row r="137" spans="1:8" x14ac:dyDescent="0.3">
      <c r="A137" t="s">
        <v>3584</v>
      </c>
      <c r="B137" t="str">
        <f>VLOOKUP(MiTabla56[[#This Row],[REFERENCE]],[1]SHAD_products!$A:$B,2,0)</f>
        <v>4P SYSTEM KOVE 800 X ADVENTURE</v>
      </c>
      <c r="C137" s="24">
        <v>212.38</v>
      </c>
      <c r="D137" s="24"/>
      <c r="E137" t="s">
        <v>3482</v>
      </c>
      <c r="F137" t="s">
        <v>3500</v>
      </c>
      <c r="G137" t="str">
        <f>+VLOOKUP(MiTabla56[[#This Row],[ Type Remise]],$M$2:$N$5,2,0)</f>
        <v>Remise Terra</v>
      </c>
      <c r="H137" t="s">
        <v>3585</v>
      </c>
    </row>
    <row r="138" spans="1:8" x14ac:dyDescent="0.3">
      <c r="A138" t="s">
        <v>3431</v>
      </c>
      <c r="B138" t="str">
        <f>VLOOKUP(MiTabla56[[#This Row],[REFERENCE]],[1]SHAD_products!$A:$B,2,0)</f>
        <v>VALISES LATÉRALES EXTENSIBLES SH38X ALUMINIUM</v>
      </c>
      <c r="C138" s="24">
        <v>650</v>
      </c>
      <c r="D138" s="24"/>
      <c r="E138" t="s">
        <v>3523</v>
      </c>
      <c r="F138" t="s">
        <v>3500</v>
      </c>
      <c r="G138" t="str">
        <f>+VLOOKUP(MiTabla56[[#This Row],[ Type Remise]],$M$2:$N$5,2,0)</f>
        <v>Remise Terra</v>
      </c>
      <c r="H138" t="s">
        <v>3586</v>
      </c>
    </row>
    <row r="139" spans="1:8" x14ac:dyDescent="0.3">
      <c r="A139" t="s">
        <v>3587</v>
      </c>
      <c r="B139" t="str">
        <f>VLOOKUP(MiTabla56[[#This Row],[REFERENCE]],[1]SHAD_products!$A:$B,2,0)</f>
        <v>3P SYSTEM HONDA NX 500 (SH38X)</v>
      </c>
      <c r="C139" s="24">
        <v>193.27</v>
      </c>
      <c r="D139" s="24"/>
      <c r="E139" t="s">
        <v>3482</v>
      </c>
      <c r="F139" t="s">
        <v>3483</v>
      </c>
      <c r="G139" t="str">
        <f>+VLOOKUP(MiTabla56[[#This Row],[ Type Remise]],$M$2:$N$5,2,0)</f>
        <v>Remise Reste</v>
      </c>
      <c r="H139" t="s">
        <v>3588</v>
      </c>
    </row>
    <row r="140" spans="1:8" x14ac:dyDescent="0.3">
      <c r="A140" t="s">
        <v>147</v>
      </c>
      <c r="B140" t="str">
        <f>VLOOKUP(MiTabla56[[#This Row],[REFERENCE]],[1]SHAD_products!$A:$B,2,0)</f>
        <v>SL04 SACOCHE JAMBE</v>
      </c>
      <c r="C140" s="24">
        <v>20.9</v>
      </c>
      <c r="D140" s="24"/>
      <c r="E140" t="s">
        <v>3484</v>
      </c>
      <c r="F140" t="s">
        <v>3485</v>
      </c>
      <c r="G140" t="str">
        <f>+VLOOKUP(MiTabla56[[#This Row],[ Type Remise]],$M$2:$N$5,2,0)</f>
        <v>Remise PB</v>
      </c>
      <c r="H140" t="s">
        <v>2550</v>
      </c>
    </row>
    <row r="141" spans="1:8" x14ac:dyDescent="0.3">
      <c r="A141" t="s">
        <v>3589</v>
      </c>
      <c r="B141" t="str">
        <f>VLOOKUP(MiTabla56[[#This Row],[REFERENCE]],[1]SHAD_products!$A:$B,2,0)</f>
        <v>SACOCHE DE RESERVOIR CLICK SYSTEM E02C</v>
      </c>
      <c r="C141" s="24">
        <v>58.69</v>
      </c>
      <c r="D141" s="24"/>
      <c r="E141" t="s">
        <v>3484</v>
      </c>
      <c r="F141" t="s">
        <v>3485</v>
      </c>
      <c r="G141" t="str">
        <f>+VLOOKUP(MiTabla56[[#This Row],[ Type Remise]],$M$2:$N$5,2,0)</f>
        <v>Remise PB</v>
      </c>
      <c r="H141" t="s">
        <v>3590</v>
      </c>
    </row>
    <row r="142" spans="1:8" x14ac:dyDescent="0.3">
      <c r="A142" t="s">
        <v>2390</v>
      </c>
      <c r="B142" t="str">
        <f>VLOOKUP(MiTabla56[[#This Row],[REFERENCE]],[1]SHAD_products!$A:$B,2,0)</f>
        <v>LOCK SET HOUSING SH48-SH59X</v>
      </c>
      <c r="C142" s="24">
        <v>19.29</v>
      </c>
      <c r="D142" s="24"/>
      <c r="E142" t="s">
        <v>3486</v>
      </c>
      <c r="F142" t="s">
        <v>3483</v>
      </c>
      <c r="G142" t="str">
        <f>+VLOOKUP(MiTabla56[[#This Row],[ Type Remise]],$M$2:$N$5,2,0)</f>
        <v>Remise Reste</v>
      </c>
      <c r="H142" t="s">
        <v>3591</v>
      </c>
    </row>
    <row r="143" spans="1:8" x14ac:dyDescent="0.3">
      <c r="A143" t="s">
        <v>555</v>
      </c>
      <c r="B143" t="str">
        <f>VLOOKUP(MiTabla56[[#This Row],[REFERENCE]],[1]SHAD_products!$A:$B,2,0)</f>
        <v>TOP MASTER PIAGGIO MP3 YOURBAN</v>
      </c>
      <c r="C143" s="24">
        <v>86.25</v>
      </c>
      <c r="D143" s="24"/>
      <c r="E143" t="s">
        <v>3482</v>
      </c>
      <c r="F143" t="s">
        <v>3483</v>
      </c>
      <c r="G143" t="str">
        <f>+VLOOKUP(MiTabla56[[#This Row],[ Type Remise]],$M$2:$N$5,2,0)</f>
        <v>Remise Reste</v>
      </c>
      <c r="H143" t="s">
        <v>2208</v>
      </c>
    </row>
    <row r="144" spans="1:8" x14ac:dyDescent="0.3">
      <c r="A144" t="s">
        <v>620</v>
      </c>
      <c r="B144" t="str">
        <f>VLOOKUP(MiTabla56[[#This Row],[REFERENCE]],[1]SHAD_products!$A:$B,2,0)</f>
        <v>3P SYSTEM BMW F750GS/F800GS/F850GS/ADVENTURE/F900GS ADVENTURE</v>
      </c>
      <c r="C144" s="24">
        <v>215.06</v>
      </c>
      <c r="D144" s="24"/>
      <c r="E144" t="s">
        <v>3482</v>
      </c>
      <c r="F144" t="s">
        <v>3483</v>
      </c>
      <c r="G144" t="str">
        <f>+VLOOKUP(MiTabla56[[#This Row],[ Type Remise]],$M$2:$N$5,2,0)</f>
        <v>Remise Reste</v>
      </c>
      <c r="H144" t="s">
        <v>2283</v>
      </c>
    </row>
    <row r="145" spans="1:8" x14ac:dyDescent="0.3">
      <c r="A145" t="s">
        <v>1165</v>
      </c>
      <c r="B145" t="str">
        <f>VLOOKUP(MiTabla56[[#This Row],[REFERENCE]],[1]SHAD_products!$A:$B,2,0)</f>
        <v>4P SYSTEM SUZUKI V-STROM 1000/1050</v>
      </c>
      <c r="C145" s="24">
        <v>190.65</v>
      </c>
      <c r="D145" s="24"/>
      <c r="E145" t="s">
        <v>3482</v>
      </c>
      <c r="F145" t="s">
        <v>3500</v>
      </c>
      <c r="G145" t="str">
        <f>+VLOOKUP(MiTabla56[[#This Row],[ Type Remise]],$M$2:$N$5,2,0)</f>
        <v>Remise Terra</v>
      </c>
      <c r="H145" t="s">
        <v>3592</v>
      </c>
    </row>
    <row r="146" spans="1:8" x14ac:dyDescent="0.3">
      <c r="A146" t="s">
        <v>1694</v>
      </c>
      <c r="B146" t="str">
        <f>VLOOKUP(MiTabla56[[#This Row],[REFERENCE]],[1]SHAD_products!$A:$B,2,0)</f>
        <v>FIXATION SHAD LOCK YAMAHA NMAX 125 (TAILLE 3)</v>
      </c>
      <c r="C146" s="24">
        <v>29.27</v>
      </c>
      <c r="D146" s="24"/>
      <c r="E146" t="s">
        <v>3482</v>
      </c>
      <c r="F146" t="s">
        <v>3483</v>
      </c>
      <c r="G146" t="str">
        <f>+VLOOKUP(MiTabla56[[#This Row],[ Type Remise]],$M$2:$N$5,2,0)</f>
        <v>Remise Reste</v>
      </c>
      <c r="H146" t="s">
        <v>3593</v>
      </c>
    </row>
    <row r="147" spans="1:8" x14ac:dyDescent="0.3">
      <c r="A147" t="s">
        <v>3429</v>
      </c>
      <c r="B147" t="str">
        <f>VLOOKUP(MiTabla56[[#This Row],[REFERENCE]],[1]SHAD_products!$A:$B,2,0)</f>
        <v>SISSYBAR ROYAL ENFIELD SUPER METEOR 650</v>
      </c>
      <c r="C147" s="24">
        <v>162.97</v>
      </c>
      <c r="D147" s="24"/>
      <c r="E147" t="s">
        <v>3482</v>
      </c>
      <c r="F147" t="s">
        <v>3483</v>
      </c>
      <c r="G147" t="str">
        <f>+VLOOKUP(MiTabla56[[#This Row],[ Type Remise]],$M$2:$N$5,2,0)</f>
        <v>Remise Reste</v>
      </c>
      <c r="H147" t="s">
        <v>3594</v>
      </c>
    </row>
    <row r="148" spans="1:8" x14ac:dyDescent="0.3">
      <c r="A148" t="s">
        <v>1793</v>
      </c>
      <c r="B148" t="str">
        <f>VLOOKUP(MiTabla56[[#This Row],[REFERENCE]],[1]SHAD_products!$A:$B,2,0)</f>
        <v>KIT AUTOCOLLANTS SH36</v>
      </c>
      <c r="C148" s="24">
        <v>12.13</v>
      </c>
      <c r="D148" s="24"/>
      <c r="E148" t="s">
        <v>3486</v>
      </c>
      <c r="F148" t="s">
        <v>3483</v>
      </c>
      <c r="G148" t="str">
        <f>+VLOOKUP(MiTabla56[[#This Row],[ Type Remise]],$M$2:$N$5,2,0)</f>
        <v>Remise Reste</v>
      </c>
      <c r="H148" t="s">
        <v>3595</v>
      </c>
    </row>
    <row r="149" spans="1:8" x14ac:dyDescent="0.3">
      <c r="A149" t="s">
        <v>3087</v>
      </c>
      <c r="B149" t="str">
        <f>VLOOKUP(MiTabla56[[#This Row],[REFERENCE]],[1]SHAD_products!$A:$B,2,0)</f>
        <v>TOP MASTER KYMCO LIKE 125</v>
      </c>
      <c r="C149" s="24">
        <v>63.46</v>
      </c>
      <c r="D149" s="24"/>
      <c r="E149" t="s">
        <v>3482</v>
      </c>
      <c r="F149" t="s">
        <v>3483</v>
      </c>
      <c r="G149" t="str">
        <f>+VLOOKUP(MiTabla56[[#This Row],[ Type Remise]],$M$2:$N$5,2,0)</f>
        <v>Remise Reste</v>
      </c>
      <c r="H149" t="s">
        <v>1391</v>
      </c>
    </row>
    <row r="150" spans="1:8" x14ac:dyDescent="0.3">
      <c r="A150" t="s">
        <v>2572</v>
      </c>
      <c r="B150" t="str">
        <f>VLOOKUP(MiTabla56[[#This Row],[REFERENCE]],[1]SHAD_products!$A:$B,2,0)</f>
        <v>TOP MASTER CROSSTOURER-AFRICA TWIN</v>
      </c>
      <c r="C150" s="24">
        <v>52.02</v>
      </c>
      <c r="D150" s="24"/>
      <c r="E150" t="s">
        <v>3482</v>
      </c>
      <c r="F150" t="s">
        <v>3483</v>
      </c>
      <c r="G150" t="str">
        <f>+VLOOKUP(MiTabla56[[#This Row],[ Type Remise]],$M$2:$N$5,2,0)</f>
        <v>Remise Reste</v>
      </c>
      <c r="H150" t="s">
        <v>1004</v>
      </c>
    </row>
    <row r="151" spans="1:8" x14ac:dyDescent="0.3">
      <c r="A151" t="s">
        <v>3338</v>
      </c>
      <c r="B151" t="str">
        <f>VLOOKUP(MiTabla56[[#This Row],[REFERENCE]],[1]SHAD_products!$A:$B,2,0)</f>
        <v>3P SYSTEM HONDA TRANSALP XL 750</v>
      </c>
      <c r="C151" s="24">
        <v>194.47</v>
      </c>
      <c r="D151" s="24"/>
      <c r="E151" t="s">
        <v>3482</v>
      </c>
      <c r="F151" t="s">
        <v>3483</v>
      </c>
      <c r="G151" t="str">
        <f>+VLOOKUP(MiTabla56[[#This Row],[ Type Remise]],$M$2:$N$5,2,0)</f>
        <v>Remise Reste</v>
      </c>
      <c r="H151" t="s">
        <v>3596</v>
      </c>
    </row>
    <row r="152" spans="1:8" x14ac:dyDescent="0.3">
      <c r="A152" t="s">
        <v>1844</v>
      </c>
      <c r="B152" t="str">
        <f>VLOOKUP(MiTabla56[[#This Row],[REFERENCE]],[1]SHAD_products!$A:$B,2,0)</f>
        <v>SIDE HOLDER ON TOP MASTER</v>
      </c>
      <c r="C152" s="24">
        <v>87.59</v>
      </c>
      <c r="D152" s="24"/>
      <c r="E152" t="s">
        <v>3482</v>
      </c>
      <c r="F152" t="s">
        <v>3483</v>
      </c>
      <c r="G152" t="str">
        <f>+VLOOKUP(MiTabla56[[#This Row],[ Type Remise]],$M$2:$N$5,2,0)</f>
        <v>Remise Reste</v>
      </c>
      <c r="H152" t="s">
        <v>336</v>
      </c>
    </row>
    <row r="153" spans="1:8" x14ac:dyDescent="0.3">
      <c r="A153" t="s">
        <v>3597</v>
      </c>
      <c r="B153" t="str">
        <f>VLOOKUP(MiTabla56[[#This Row],[REFERENCE]],[1]SHAD_products!$A:$B,2,0)</f>
        <v>TOP MASTER ROYAL ENFIELD HIMALAYAN 450</v>
      </c>
      <c r="C153" s="24">
        <v>37.51</v>
      </c>
      <c r="D153" s="24"/>
      <c r="E153" t="s">
        <v>3482</v>
      </c>
      <c r="F153" t="s">
        <v>3483</v>
      </c>
      <c r="G153" t="str">
        <f>+VLOOKUP(MiTabla56[[#This Row],[ Type Remise]],$M$2:$N$5,2,0)</f>
        <v>Remise Reste</v>
      </c>
      <c r="H153" t="s">
        <v>3598</v>
      </c>
    </row>
    <row r="154" spans="1:8" x14ac:dyDescent="0.3">
      <c r="A154" t="s">
        <v>852</v>
      </c>
      <c r="B154" t="str">
        <f>VLOOKUP(MiTabla56[[#This Row],[REFERENCE]],[1]SHAD_products!$A:$B,2,0)</f>
        <v>TOP MASTER YAMAHA NE'OS 50</v>
      </c>
      <c r="C154" s="24">
        <v>92.6</v>
      </c>
      <c r="D154" s="24"/>
      <c r="E154" t="s">
        <v>3482</v>
      </c>
      <c r="F154" t="s">
        <v>3483</v>
      </c>
      <c r="G154" t="str">
        <f>+VLOOKUP(MiTabla56[[#This Row],[ Type Remise]],$M$2:$N$5,2,0)</f>
        <v>Remise Reste</v>
      </c>
      <c r="H154" t="s">
        <v>2854</v>
      </c>
    </row>
    <row r="155" spans="1:8" x14ac:dyDescent="0.3">
      <c r="A155" t="s">
        <v>1090</v>
      </c>
      <c r="B155" t="str">
        <f>VLOOKUP(MiTabla56[[#This Row],[REFERENCE]],[1]SHAD_products!$A:$B,2,0)</f>
        <v>TOP MASTER HONDA SH125</v>
      </c>
      <c r="C155" s="24">
        <v>56.18</v>
      </c>
      <c r="D155" s="24"/>
      <c r="E155" t="s">
        <v>3482</v>
      </c>
      <c r="F155" t="s">
        <v>3483</v>
      </c>
      <c r="G155" t="str">
        <f>+VLOOKUP(MiTabla56[[#This Row],[ Type Remise]],$M$2:$N$5,2,0)</f>
        <v>Remise Reste</v>
      </c>
      <c r="H155" t="s">
        <v>3599</v>
      </c>
    </row>
    <row r="156" spans="1:8" x14ac:dyDescent="0.3">
      <c r="A156" t="s">
        <v>3340</v>
      </c>
      <c r="B156" t="str">
        <f>VLOOKUP(MiTabla56[[#This Row],[REFERENCE]],[1]SHAD_products!$A:$B,2,0)</f>
        <v>4P SYSTEM KTM 390 ADVENTURE</v>
      </c>
      <c r="C156" s="24">
        <v>209.56</v>
      </c>
      <c r="D156" s="24"/>
      <c r="E156" t="s">
        <v>3482</v>
      </c>
      <c r="F156" t="s">
        <v>3500</v>
      </c>
      <c r="G156" t="str">
        <f>+VLOOKUP(MiTabla56[[#This Row],[ Type Remise]],$M$2:$N$5,2,0)</f>
        <v>Remise Terra</v>
      </c>
      <c r="H156" t="s">
        <v>3600</v>
      </c>
    </row>
    <row r="157" spans="1:8" x14ac:dyDescent="0.3">
      <c r="A157" t="s">
        <v>5</v>
      </c>
      <c r="B157" t="str">
        <f>VLOOKUP(MiTabla56[[#This Row],[REFERENCE]],[1]SHAD_products!$A:$B,2,0)</f>
        <v>TOP CASE SH33 NOIR</v>
      </c>
      <c r="C157" s="24">
        <v>90.35</v>
      </c>
      <c r="D157" s="24"/>
      <c r="E157" t="s">
        <v>3509</v>
      </c>
      <c r="F157" t="s">
        <v>1189</v>
      </c>
      <c r="G157" t="str">
        <f>+VLOOKUP(MiTabla56[[#This Row],[ Type Remise]],$M$2:$N$5,2,0)</f>
        <v>Remise PB</v>
      </c>
      <c r="H157" t="s">
        <v>191</v>
      </c>
    </row>
    <row r="158" spans="1:8" x14ac:dyDescent="0.3">
      <c r="A158" t="s">
        <v>1078</v>
      </c>
      <c r="B158" t="str">
        <f>VLOOKUP(MiTabla56[[#This Row],[REFERENCE]],[1]SHAD_products!$A:$B,2,0)</f>
        <v>VALISE LATÉRALE GAUCHE TR36L TERRA</v>
      </c>
      <c r="C158" s="24">
        <v>351.9</v>
      </c>
      <c r="D158" s="24"/>
      <c r="E158" t="s">
        <v>3523</v>
      </c>
      <c r="F158" t="s">
        <v>3500</v>
      </c>
      <c r="G158" t="str">
        <f>+VLOOKUP(MiTabla56[[#This Row],[ Type Remise]],$M$2:$N$5,2,0)</f>
        <v>Remise Terra</v>
      </c>
      <c r="H158" t="s">
        <v>3601</v>
      </c>
    </row>
    <row r="159" spans="1:8" x14ac:dyDescent="0.3">
      <c r="A159" t="s">
        <v>432</v>
      </c>
      <c r="B159" t="str">
        <f>VLOOKUP(MiTabla56[[#This Row],[REFERENCE]],[1]SHAD_products!$A:$B,2,0)</f>
        <v>TOP MASTER BMW G 310 GS</v>
      </c>
      <c r="C159" s="24">
        <v>46.82</v>
      </c>
      <c r="D159" s="24"/>
      <c r="E159" t="s">
        <v>3482</v>
      </c>
      <c r="F159" t="s">
        <v>3483</v>
      </c>
      <c r="G159" t="str">
        <f>+VLOOKUP(MiTabla56[[#This Row],[ Type Remise]],$M$2:$N$5,2,0)</f>
        <v>Remise Reste</v>
      </c>
      <c r="H159" t="s">
        <v>2296</v>
      </c>
    </row>
    <row r="160" spans="1:8" x14ac:dyDescent="0.3">
      <c r="A160" t="s">
        <v>3341</v>
      </c>
      <c r="B160" t="str">
        <f>VLOOKUP(MiTabla56[[#This Row],[REFERENCE]],[1]SHAD_products!$A:$B,2,0)</f>
        <v>FIXATION SHAD LOCK HONDA FORZA 125 (TAILLE 5)</v>
      </c>
      <c r="C160" s="24">
        <v>38.450000000000003</v>
      </c>
      <c r="D160" s="24"/>
      <c r="E160" t="s">
        <v>3482</v>
      </c>
      <c r="F160" t="s">
        <v>3483</v>
      </c>
      <c r="G160" t="str">
        <f>+VLOOKUP(MiTabla56[[#This Row],[ Type Remise]],$M$2:$N$5,2,0)</f>
        <v>Remise Reste</v>
      </c>
      <c r="H160" t="s">
        <v>3602</v>
      </c>
    </row>
    <row r="161" spans="1:8" x14ac:dyDescent="0.3">
      <c r="A161" t="s">
        <v>1237</v>
      </c>
      <c r="B161" t="str">
        <f>VLOOKUP(MiTabla56[[#This Row],[REFERENCE]],[1]SHAD_products!$A:$B,2,0)</f>
        <v>3P SYSTEM BMW S1000XR</v>
      </c>
      <c r="C161" s="24">
        <v>166.89</v>
      </c>
      <c r="D161" s="24"/>
      <c r="E161" t="s">
        <v>3482</v>
      </c>
      <c r="F161" t="s">
        <v>3483</v>
      </c>
      <c r="G161" t="str">
        <f>+VLOOKUP(MiTabla56[[#This Row],[ Type Remise]],$M$2:$N$5,2,0)</f>
        <v>Remise Reste</v>
      </c>
      <c r="H161" t="s">
        <v>3603</v>
      </c>
    </row>
    <row r="162" spans="1:8" x14ac:dyDescent="0.3">
      <c r="A162" t="s">
        <v>3200</v>
      </c>
      <c r="B162" t="str">
        <f>VLOOKUP(MiTabla56[[#This Row],[REFERENCE]],[1]SHAD_products!$A:$B,2,0)</f>
        <v>FIXATION SHAD LOCK KYMCO PEOPLE S 125 (TAILLE 5)</v>
      </c>
      <c r="C162" s="24">
        <v>36.64</v>
      </c>
      <c r="D162" s="24"/>
      <c r="E162" t="s">
        <v>3482</v>
      </c>
      <c r="F162" t="s">
        <v>3483</v>
      </c>
      <c r="G162" t="str">
        <f>+VLOOKUP(MiTabla56[[#This Row],[ Type Remise]],$M$2:$N$5,2,0)</f>
        <v>Remise Reste</v>
      </c>
      <c r="H162" t="s">
        <v>3604</v>
      </c>
    </row>
    <row r="163" spans="1:8" x14ac:dyDescent="0.3">
      <c r="A163" t="s">
        <v>1359</v>
      </c>
      <c r="B163" t="str">
        <f>VLOOKUP(MiTabla56[[#This Row],[REFERENCE]],[1]SHAD_products!$A:$B,2,0)</f>
        <v>KIT FIXATION DOSSERET HONDA FORZA 125/350</v>
      </c>
      <c r="C163" s="24">
        <v>97.8</v>
      </c>
      <c r="D163" s="24"/>
      <c r="E163" t="s">
        <v>3482</v>
      </c>
      <c r="F163" t="s">
        <v>3483</v>
      </c>
      <c r="G163" t="str">
        <f>+VLOOKUP(MiTabla56[[#This Row],[ Type Remise]],$M$2:$N$5,2,0)</f>
        <v>Remise Reste</v>
      </c>
      <c r="H163" t="s">
        <v>3605</v>
      </c>
    </row>
    <row r="164" spans="1:8" x14ac:dyDescent="0.3">
      <c r="A164" t="s">
        <v>2768</v>
      </c>
      <c r="B164" t="str">
        <f>VLOOKUP(MiTabla56[[#This Row],[REFERENCE]],[1]SHAD_products!$A:$B,2,0)</f>
        <v>SIDE BAG HOLDER SUZUKI GSR 750</v>
      </c>
      <c r="C164" s="24">
        <v>110.82</v>
      </c>
      <c r="D164" s="24"/>
      <c r="E164" t="s">
        <v>3482</v>
      </c>
      <c r="F164" t="s">
        <v>3483</v>
      </c>
      <c r="G164" t="str">
        <f>+VLOOKUP(MiTabla56[[#This Row],[ Type Remise]],$M$2:$N$5,2,0)</f>
        <v>Remise Reste</v>
      </c>
      <c r="H164" t="s">
        <v>1805</v>
      </c>
    </row>
    <row r="165" spans="1:8" x14ac:dyDescent="0.3">
      <c r="A165" t="s">
        <v>3033</v>
      </c>
      <c r="B165" t="str">
        <f>VLOOKUP(MiTabla56[[#This Row],[REFERENCE]],[1]SHAD_products!$A:$B,2,0)</f>
        <v>3P SYSTEM KYMCO AK 550</v>
      </c>
      <c r="C165" s="24">
        <v>227.76</v>
      </c>
      <c r="D165" s="24"/>
      <c r="E165" t="s">
        <v>3482</v>
      </c>
      <c r="F165" t="s">
        <v>3483</v>
      </c>
      <c r="G165" t="str">
        <f>+VLOOKUP(MiTabla56[[#This Row],[ Type Remise]],$M$2:$N$5,2,0)</f>
        <v>Remise Reste</v>
      </c>
      <c r="H165" t="s">
        <v>1231</v>
      </c>
    </row>
    <row r="166" spans="1:8" x14ac:dyDescent="0.3">
      <c r="A166" t="s">
        <v>567</v>
      </c>
      <c r="B166" t="str">
        <f>VLOOKUP(MiTabla56[[#This Row],[REFERENCE]],[1]SHAD_products!$A:$B,2,0)</f>
        <v>TOP MASTER YAMAHA XJ 900</v>
      </c>
      <c r="C166" s="24">
        <v>95.72</v>
      </c>
      <c r="D166" s="24"/>
      <c r="E166" t="s">
        <v>3482</v>
      </c>
      <c r="F166" t="s">
        <v>3483</v>
      </c>
      <c r="G166" t="str">
        <f>+VLOOKUP(MiTabla56[[#This Row],[ Type Remise]],$M$2:$N$5,2,0)</f>
        <v>Remise Reste</v>
      </c>
      <c r="H166" t="s">
        <v>2938</v>
      </c>
    </row>
    <row r="167" spans="1:8" x14ac:dyDescent="0.3">
      <c r="A167" t="s">
        <v>821</v>
      </c>
      <c r="B167" t="str">
        <f>VLOOKUP(MiTabla56[[#This Row],[REFERENCE]],[1]SHAD_products!$A:$B,2,0)</f>
        <v>TOP MASTER YAMAHA MT 07</v>
      </c>
      <c r="C167" s="24">
        <v>173.75</v>
      </c>
      <c r="D167" s="24"/>
      <c r="E167" t="s">
        <v>3482</v>
      </c>
      <c r="F167" t="s">
        <v>3483</v>
      </c>
      <c r="G167" t="str">
        <f>+VLOOKUP(MiTabla56[[#This Row],[ Type Remise]],$M$2:$N$5,2,0)</f>
        <v>Remise Reste</v>
      </c>
      <c r="H167" t="s">
        <v>2804</v>
      </c>
    </row>
    <row r="168" spans="1:8" x14ac:dyDescent="0.3">
      <c r="A168" t="s">
        <v>3229</v>
      </c>
      <c r="B168" t="str">
        <f>VLOOKUP(MiTabla56[[#This Row],[REFERENCE]],[1]SHAD_products!$A:$B,2,0)</f>
        <v>3P SYSTEM KTM 790/890 ADVENTURE / HUSQVARNA NORDEN 901</v>
      </c>
      <c r="C168" s="24">
        <v>206.77</v>
      </c>
      <c r="D168" s="24"/>
      <c r="E168" t="s">
        <v>3482</v>
      </c>
      <c r="F168" t="s">
        <v>3483</v>
      </c>
      <c r="G168" t="str">
        <f>+VLOOKUP(MiTabla56[[#This Row],[ Type Remise]],$M$2:$N$5,2,0)</f>
        <v>Remise Reste</v>
      </c>
      <c r="H168" t="s">
        <v>3606</v>
      </c>
    </row>
    <row r="169" spans="1:8" x14ac:dyDescent="0.3">
      <c r="A169" t="s">
        <v>299</v>
      </c>
      <c r="B169" t="str">
        <f>VLOOKUP(MiTabla56[[#This Row],[REFERENCE]],[1]SHAD_products!$A:$B,2,0)</f>
        <v>SR SIDE BAG HOLDER YAMAHA XSR 700</v>
      </c>
      <c r="C169" s="24">
        <v>157.1</v>
      </c>
      <c r="D169" s="24"/>
      <c r="E169" t="s">
        <v>3482</v>
      </c>
      <c r="F169" t="s">
        <v>3483</v>
      </c>
      <c r="G169" t="str">
        <f>+VLOOKUP(MiTabla56[[#This Row],[ Type Remise]],$M$2:$N$5,2,0)</f>
        <v>Remise Reste</v>
      </c>
      <c r="H169" t="s">
        <v>2962</v>
      </c>
    </row>
    <row r="170" spans="1:8" x14ac:dyDescent="0.3">
      <c r="A170" t="s">
        <v>2140</v>
      </c>
      <c r="B170" t="str">
        <f>VLOOKUP(MiTabla56[[#This Row],[REFERENCE]],[1]SHAD_products!$A:$B,2,0)</f>
        <v>*CATADIOPTRIQUE SH 50</v>
      </c>
      <c r="C170" s="24">
        <v>45.2</v>
      </c>
      <c r="D170" s="24"/>
      <c r="E170" t="s">
        <v>3486</v>
      </c>
      <c r="F170" t="s">
        <v>3483</v>
      </c>
      <c r="G170" t="str">
        <f>+VLOOKUP(MiTabla56[[#This Row],[ Type Remise]],$M$2:$N$5,2,0)</f>
        <v>Remise Reste</v>
      </c>
      <c r="H170" t="s">
        <v>762</v>
      </c>
    </row>
    <row r="171" spans="1:8" x14ac:dyDescent="0.3">
      <c r="A171" t="s">
        <v>3281</v>
      </c>
      <c r="B171" t="str">
        <f>VLOOKUP(MiTabla56[[#This Row],[REFERENCE]],[1]SHAD_products!$A:$B,2,0)</f>
        <v>TOP MASTER MACBOR MONTANA XR5 510 / KOVE 510X</v>
      </c>
      <c r="C171" s="24">
        <v>51.49</v>
      </c>
      <c r="D171" s="24"/>
      <c r="E171" t="s">
        <v>3482</v>
      </c>
      <c r="F171" t="s">
        <v>3483</v>
      </c>
      <c r="G171" t="str">
        <f>+VLOOKUP(MiTabla56[[#This Row],[ Type Remise]],$M$2:$N$5,2,0)</f>
        <v>Remise Reste</v>
      </c>
      <c r="H171" t="s">
        <v>3607</v>
      </c>
    </row>
    <row r="172" spans="1:8" x14ac:dyDescent="0.3">
      <c r="A172" t="s">
        <v>3243</v>
      </c>
      <c r="B172" t="str">
        <f>VLOOKUP(MiTabla56[[#This Row],[REFERENCE]],[1]SHAD_products!$A:$B,2,0)</f>
        <v>TOP MASTER YAMAHA TRACER 9/GT</v>
      </c>
      <c r="C172" s="24">
        <v>162.30000000000001</v>
      </c>
      <c r="D172" s="24"/>
      <c r="E172" t="s">
        <v>3482</v>
      </c>
      <c r="F172" t="s">
        <v>3483</v>
      </c>
      <c r="G172" t="str">
        <f>+VLOOKUP(MiTabla56[[#This Row],[ Type Remise]],$M$2:$N$5,2,0)</f>
        <v>Remise Reste</v>
      </c>
      <c r="H172" t="s">
        <v>3608</v>
      </c>
    </row>
    <row r="173" spans="1:8" x14ac:dyDescent="0.3">
      <c r="A173" t="s">
        <v>3208</v>
      </c>
      <c r="B173" t="str">
        <f>VLOOKUP(MiTabla56[[#This Row],[REFERENCE]],[1]SHAD_products!$A:$B,2,0)</f>
        <v>FIXATION SHAD LOCK KYMCO MILLER (TAILLE 5)</v>
      </c>
      <c r="C173" s="24">
        <v>29.27</v>
      </c>
      <c r="D173" s="24"/>
      <c r="E173" t="s">
        <v>3482</v>
      </c>
      <c r="F173" t="s">
        <v>3483</v>
      </c>
      <c r="G173" t="str">
        <f>+VLOOKUP(MiTabla56[[#This Row],[ Type Remise]],$M$2:$N$5,2,0)</f>
        <v>Remise Reste</v>
      </c>
      <c r="H173" t="s">
        <v>3609</v>
      </c>
    </row>
    <row r="174" spans="1:8" x14ac:dyDescent="0.3">
      <c r="A174" t="s">
        <v>1317</v>
      </c>
      <c r="B174" t="str">
        <f>VLOOKUP(MiTabla56[[#This Row],[REFERENCE]],[1]SHAD_products!$A:$B,2,0)</f>
        <v>3P SYSTEM VOGE 300R</v>
      </c>
      <c r="C174" s="24">
        <v>168.99</v>
      </c>
      <c r="D174" s="24"/>
      <c r="E174" t="s">
        <v>3482</v>
      </c>
      <c r="F174" t="s">
        <v>3483</v>
      </c>
      <c r="G174" t="str">
        <f>+VLOOKUP(MiTabla56[[#This Row],[ Type Remise]],$M$2:$N$5,2,0)</f>
        <v>Remise Reste</v>
      </c>
      <c r="H174" t="s">
        <v>3610</v>
      </c>
    </row>
    <row r="175" spans="1:8" x14ac:dyDescent="0.3">
      <c r="A175" t="s">
        <v>1421</v>
      </c>
      <c r="B175" t="str">
        <f>VLOOKUP(MiTabla56[[#This Row],[REFERENCE]],[1]SHAD_products!$A:$B,2,0)</f>
        <v>VALISE CÔTÉ GAUCHE TR36L TERRA BLACK EDITION</v>
      </c>
      <c r="C175" s="24">
        <v>369.9</v>
      </c>
      <c r="D175" s="24"/>
      <c r="E175" t="s">
        <v>3523</v>
      </c>
      <c r="F175" t="s">
        <v>3500</v>
      </c>
      <c r="G175" t="str">
        <f>+VLOOKUP(MiTabla56[[#This Row],[ Type Remise]],$M$2:$N$5,2,0)</f>
        <v>Remise Terra</v>
      </c>
      <c r="H175" t="s">
        <v>3611</v>
      </c>
    </row>
    <row r="176" spans="1:8" x14ac:dyDescent="0.3">
      <c r="A176" t="s">
        <v>832</v>
      </c>
      <c r="B176" t="str">
        <f>VLOOKUP(MiTabla56[[#This Row],[REFERENCE]],[1]SHAD_products!$A:$B,2,0)</f>
        <v>3P SYSTEM YAMAHA MT 09</v>
      </c>
      <c r="C176" s="24">
        <v>213.07</v>
      </c>
      <c r="D176" s="24"/>
      <c r="E176" t="s">
        <v>3482</v>
      </c>
      <c r="F176" t="s">
        <v>3483</v>
      </c>
      <c r="G176" t="str">
        <f>+VLOOKUP(MiTabla56[[#This Row],[ Type Remise]],$M$2:$N$5,2,0)</f>
        <v>Remise Reste</v>
      </c>
      <c r="H176" t="s">
        <v>2823</v>
      </c>
    </row>
    <row r="177" spans="1:8" x14ac:dyDescent="0.3">
      <c r="A177" t="s">
        <v>2739</v>
      </c>
      <c r="B177" t="str">
        <f>VLOOKUP(MiTabla56[[#This Row],[REFERENCE]],[1]SHAD_products!$A:$B,2,0)</f>
        <v>3P SYSTEM SUZUKI GSX-S 125</v>
      </c>
      <c r="C177" s="24">
        <v>197.32</v>
      </c>
      <c r="D177" s="24"/>
      <c r="E177" t="s">
        <v>3482</v>
      </c>
      <c r="F177" t="s">
        <v>3483</v>
      </c>
      <c r="G177" t="str">
        <f>+VLOOKUP(MiTabla56[[#This Row],[ Type Remise]],$M$2:$N$5,2,0)</f>
        <v>Remise Reste</v>
      </c>
      <c r="H177" t="s">
        <v>1776</v>
      </c>
    </row>
    <row r="178" spans="1:8" x14ac:dyDescent="0.3">
      <c r="A178" t="s">
        <v>1930</v>
      </c>
      <c r="B178" t="str">
        <f>VLOOKUP(MiTabla56[[#This Row],[REFERENCE]],[1]SHAD_products!$A:$B,2,0)</f>
        <v>*COUVERCLE SH 34 CARBON</v>
      </c>
      <c r="C178" s="24">
        <v>38.56</v>
      </c>
      <c r="D178" s="24"/>
      <c r="E178" t="s">
        <v>3505</v>
      </c>
      <c r="F178" t="s">
        <v>3483</v>
      </c>
      <c r="G178" t="str">
        <f>+VLOOKUP(MiTabla56[[#This Row],[ Type Remise]],$M$2:$N$5,2,0)</f>
        <v>Remise Reste</v>
      </c>
      <c r="H178" t="s">
        <v>468</v>
      </c>
    </row>
    <row r="179" spans="1:8" x14ac:dyDescent="0.3">
      <c r="A179" t="s">
        <v>2105</v>
      </c>
      <c r="B179" t="str">
        <f>VLOOKUP(MiTabla56[[#This Row],[REFERENCE]],[1]SHAD_products!$A:$B,2,0)</f>
        <v>K. AUTOCOL. S.48 GRIS TITANI</v>
      </c>
      <c r="C179" s="24">
        <v>26.46</v>
      </c>
      <c r="D179" s="24"/>
      <c r="E179" t="s">
        <v>3486</v>
      </c>
      <c r="F179" t="s">
        <v>3483</v>
      </c>
      <c r="G179" t="str">
        <f>+VLOOKUP(MiTabla56[[#This Row],[ Type Remise]],$M$2:$N$5,2,0)</f>
        <v>Remise Reste</v>
      </c>
      <c r="H179" t="s">
        <v>715</v>
      </c>
    </row>
    <row r="180" spans="1:8" x14ac:dyDescent="0.3">
      <c r="A180" t="s">
        <v>3342</v>
      </c>
      <c r="B180" t="s">
        <v>4276</v>
      </c>
      <c r="C180" s="24">
        <v>14.79</v>
      </c>
      <c r="D180" s="24"/>
      <c r="E180" t="s">
        <v>3482</v>
      </c>
      <c r="F180" t="s">
        <v>3483</v>
      </c>
      <c r="G180" t="str">
        <f>+VLOOKUP(MiTabla56[[#This Row],[ Type Remise]],$M$2:$N$5,2,0)</f>
        <v>Remise Reste</v>
      </c>
      <c r="H180" t="s">
        <v>3612</v>
      </c>
    </row>
    <row r="181" spans="1:8" x14ac:dyDescent="0.3">
      <c r="A181" t="s">
        <v>3205</v>
      </c>
      <c r="B181" t="str">
        <f>VLOOKUP(MiTabla56[[#This Row],[REFERENCE]],[1]SHAD_products!$A:$B,2,0)</f>
        <v>FIXATION SHAD LOCK SYM JOYMAX Z+ 125/300 (TAILLE 5)</v>
      </c>
      <c r="C181" s="24">
        <v>31.46</v>
      </c>
      <c r="D181" s="24"/>
      <c r="E181" t="s">
        <v>3482</v>
      </c>
      <c r="F181" t="s">
        <v>3483</v>
      </c>
      <c r="G181" t="str">
        <f>+VLOOKUP(MiTabla56[[#This Row],[ Type Remise]],$M$2:$N$5,2,0)</f>
        <v>Remise Reste</v>
      </c>
      <c r="H181" t="s">
        <v>3613</v>
      </c>
    </row>
    <row r="182" spans="1:8" x14ac:dyDescent="0.3">
      <c r="A182" t="s">
        <v>3343</v>
      </c>
      <c r="B182" t="str">
        <f>VLOOKUP(MiTabla56[[#This Row],[REFERENCE]],[1]SHAD_products!$A:$B,2,0)</f>
        <v>TOP MASTER SEGWAY STD E125S</v>
      </c>
      <c r="C182" s="24">
        <v>118.71</v>
      </c>
      <c r="D182" s="24"/>
      <c r="E182" t="s">
        <v>3482</v>
      </c>
      <c r="F182" t="s">
        <v>3483</v>
      </c>
      <c r="G182" t="str">
        <f>+VLOOKUP(MiTabla56[[#This Row],[ Type Remise]],$M$2:$N$5,2,0)</f>
        <v>Remise Reste</v>
      </c>
      <c r="H182" t="s">
        <v>3614</v>
      </c>
    </row>
    <row r="183" spans="1:8" x14ac:dyDescent="0.3">
      <c r="A183" t="s">
        <v>3269</v>
      </c>
      <c r="B183" t="str">
        <f>VLOOKUP(MiTabla56[[#This Row],[REFERENCE]],[1]SHAD_products!$A:$B,2,0)</f>
        <v>3P SYSTEM SUZUKI GSX-S1000GT</v>
      </c>
      <c r="C183" s="24">
        <v>196.02</v>
      </c>
      <c r="D183" s="24"/>
      <c r="E183" t="s">
        <v>3482</v>
      </c>
      <c r="F183" t="s">
        <v>3483</v>
      </c>
      <c r="G183" t="str">
        <f>+VLOOKUP(MiTabla56[[#This Row],[ Type Remise]],$M$2:$N$5,2,0)</f>
        <v>Remise Reste</v>
      </c>
      <c r="H183" t="s">
        <v>3615</v>
      </c>
    </row>
    <row r="184" spans="1:8" x14ac:dyDescent="0.3">
      <c r="A184" t="s">
        <v>925</v>
      </c>
      <c r="B184" t="str">
        <f>VLOOKUP(MiTabla56[[#This Row],[REFERENCE]],[1]SHAD_products!$A:$B,2,0)</f>
        <v>TOP MASTER HONDA CRF 1100 L AFRICA TWIN</v>
      </c>
      <c r="C184" s="24">
        <v>138.27000000000001</v>
      </c>
      <c r="D184" s="24"/>
      <c r="E184" t="s">
        <v>3482</v>
      </c>
      <c r="F184" t="s">
        <v>3483</v>
      </c>
      <c r="G184" t="str">
        <f>+VLOOKUP(MiTabla56[[#This Row],[ Type Remise]],$M$2:$N$5,2,0)</f>
        <v>Remise Reste</v>
      </c>
      <c r="H184" t="s">
        <v>3616</v>
      </c>
    </row>
    <row r="185" spans="1:8" x14ac:dyDescent="0.3">
      <c r="A185" t="s">
        <v>3617</v>
      </c>
      <c r="B185" t="str">
        <f>VLOOKUP(MiTabla56[[#This Row],[REFERENCE]],[1]SHAD_products!$A:$B,2,0)</f>
        <v>FIXATION CLICK SYSTEM HONDA MSX 125 GROM</v>
      </c>
      <c r="C185" s="24">
        <v>19.5</v>
      </c>
      <c r="D185" s="24"/>
      <c r="E185" t="s">
        <v>3482</v>
      </c>
      <c r="F185" t="s">
        <v>3483</v>
      </c>
      <c r="G185" t="str">
        <f>+VLOOKUP(MiTabla56[[#This Row],[ Type Remise]],$M$2:$N$5,2,0)</f>
        <v>Remise Reste</v>
      </c>
      <c r="H185" t="s">
        <v>3618</v>
      </c>
    </row>
    <row r="186" spans="1:8" x14ac:dyDescent="0.3">
      <c r="A186" t="s">
        <v>584</v>
      </c>
      <c r="B186" t="str">
        <f>VLOOKUP(MiTabla56[[#This Row],[REFERENCE]],[1]SHAD_products!$A:$B,2,0)</f>
        <v>TOP MASTER YAMAHA XT 660 R/X</v>
      </c>
      <c r="C186" s="24">
        <v>110.28</v>
      </c>
      <c r="D186" s="24"/>
      <c r="E186" t="s">
        <v>3482</v>
      </c>
      <c r="F186" t="s">
        <v>3483</v>
      </c>
      <c r="G186" t="str">
        <f>+VLOOKUP(MiTabla56[[#This Row],[ Type Remise]],$M$2:$N$5,2,0)</f>
        <v>Remise Reste</v>
      </c>
      <c r="H186" t="s">
        <v>2983</v>
      </c>
    </row>
    <row r="187" spans="1:8" x14ac:dyDescent="0.3">
      <c r="A187" t="s">
        <v>3268</v>
      </c>
      <c r="B187" t="str">
        <f>VLOOKUP(MiTabla56[[#This Row],[REFERENCE]],[1]SHAD_products!$A:$B,2,0)</f>
        <v>TOP MASTER SUZUKI GSX-S1000GT</v>
      </c>
      <c r="C187" s="24">
        <v>177.38</v>
      </c>
      <c r="D187" s="24"/>
      <c r="E187" t="s">
        <v>3482</v>
      </c>
      <c r="F187" t="s">
        <v>3483</v>
      </c>
      <c r="G187" t="str">
        <f>+VLOOKUP(MiTabla56[[#This Row],[ Type Remise]],$M$2:$N$5,2,0)</f>
        <v>Remise Reste</v>
      </c>
      <c r="H187" t="s">
        <v>3619</v>
      </c>
    </row>
    <row r="188" spans="1:8" x14ac:dyDescent="0.3">
      <c r="A188" t="s">
        <v>2058</v>
      </c>
      <c r="B188" t="str">
        <f>VLOOKUP(MiTabla56[[#This Row],[REFERENCE]],[1]SHAD_products!$A:$B,2,0)</f>
        <v>ELASTIQUE SH 45</v>
      </c>
      <c r="C188" s="24">
        <v>9.92</v>
      </c>
      <c r="D188" s="24"/>
      <c r="E188" t="s">
        <v>3486</v>
      </c>
      <c r="F188" t="s">
        <v>3483</v>
      </c>
      <c r="G188" t="str">
        <f>+VLOOKUP(MiTabla56[[#This Row],[ Type Remise]],$M$2:$N$5,2,0)</f>
        <v>Remise Reste</v>
      </c>
      <c r="H188" t="s">
        <v>660</v>
      </c>
    </row>
    <row r="189" spans="1:8" x14ac:dyDescent="0.3">
      <c r="A189" t="s">
        <v>3037</v>
      </c>
      <c r="B189" t="str">
        <f>VLOOKUP(MiTabla56[[#This Row],[REFERENCE]],[1]SHAD_products!$A:$B,2,0)</f>
        <v>TOP MASTER KYMCO AK 550</v>
      </c>
      <c r="C189" s="24">
        <v>112.36</v>
      </c>
      <c r="D189" s="24"/>
      <c r="E189" t="s">
        <v>3482</v>
      </c>
      <c r="F189" t="s">
        <v>3483</v>
      </c>
      <c r="G189" t="str">
        <f>+VLOOKUP(MiTabla56[[#This Row],[ Type Remise]],$M$2:$N$5,2,0)</f>
        <v>Remise Reste</v>
      </c>
      <c r="H189" t="s">
        <v>1239</v>
      </c>
    </row>
    <row r="190" spans="1:8" x14ac:dyDescent="0.3">
      <c r="A190" t="s">
        <v>3270</v>
      </c>
      <c r="B190" t="str">
        <f>VLOOKUP(MiTabla56[[#This Row],[REFERENCE]],[1]SHAD_products!$A:$B,2,0)</f>
        <v>TOP MASTER PIAGGIO MP3 400/SPORT/EXCLUSIVE 530</v>
      </c>
      <c r="C190" s="24">
        <v>72.709999999999994</v>
      </c>
      <c r="D190" s="24"/>
      <c r="E190" t="s">
        <v>3482</v>
      </c>
      <c r="F190" t="s">
        <v>3483</v>
      </c>
      <c r="G190" t="str">
        <f>+VLOOKUP(MiTabla56[[#This Row],[ Type Remise]],$M$2:$N$5,2,0)</f>
        <v>Remise Reste</v>
      </c>
      <c r="H190" t="s">
        <v>3620</v>
      </c>
    </row>
    <row r="191" spans="1:8" x14ac:dyDescent="0.3">
      <c r="A191" t="s">
        <v>2902</v>
      </c>
      <c r="B191" t="str">
        <f>VLOOKUP(MiTabla56[[#This Row],[REFERENCE]],[1]SHAD_products!$A:$B,2,0)</f>
        <v>SELLE CONFORT YAMAHA MT-09</v>
      </c>
      <c r="C191" s="24">
        <v>320.20999999999998</v>
      </c>
      <c r="D191" s="24"/>
      <c r="E191" t="s">
        <v>3621</v>
      </c>
      <c r="F191" t="s">
        <v>3483</v>
      </c>
      <c r="G191" t="str">
        <f>+VLOOKUP(MiTabla56[[#This Row],[ Type Remise]],$M$2:$N$5,2,0)</f>
        <v>Remise Reste</v>
      </c>
      <c r="H191" t="s">
        <v>2055</v>
      </c>
    </row>
    <row r="192" spans="1:8" x14ac:dyDescent="0.3">
      <c r="A192" t="s">
        <v>3622</v>
      </c>
      <c r="B192" t="str">
        <f>VLOOKUP(MiTabla56[[#This Row],[REFERENCE]],[1]SHAD_products!$A:$B,2,0)</f>
        <v>MIRROR SUPPORT FOR SMARTPHONE HOLDER</v>
      </c>
      <c r="C192" s="24">
        <v>32.25</v>
      </c>
      <c r="D192" s="24"/>
      <c r="E192" t="s">
        <v>3484</v>
      </c>
      <c r="F192" t="s">
        <v>3483</v>
      </c>
      <c r="G192" t="str">
        <f>+VLOOKUP(MiTabla56[[#This Row],[ Type Remise]],$M$2:$N$5,2,0)</f>
        <v>Remise Reste</v>
      </c>
      <c r="H192" t="s">
        <v>3623</v>
      </c>
    </row>
    <row r="193" spans="1:8" x14ac:dyDescent="0.3">
      <c r="A193" t="s">
        <v>2206</v>
      </c>
      <c r="B193" t="str">
        <f>VLOOKUP(MiTabla56[[#This Row],[REFERENCE]],[1]SHAD_products!$A:$B,2,0)</f>
        <v>KIT AUTOCOLLANTS SH59X</v>
      </c>
      <c r="C193" s="24">
        <v>14.33</v>
      </c>
      <c r="D193" s="24"/>
      <c r="E193" t="s">
        <v>3486</v>
      </c>
      <c r="F193" t="s">
        <v>3483</v>
      </c>
      <c r="G193" t="str">
        <f>+VLOOKUP(MiTabla56[[#This Row],[ Type Remise]],$M$2:$N$5,2,0)</f>
        <v>Remise Reste</v>
      </c>
      <c r="H193" t="s">
        <v>811</v>
      </c>
    </row>
    <row r="194" spans="1:8" x14ac:dyDescent="0.3">
      <c r="A194" t="s">
        <v>2682</v>
      </c>
      <c r="B194" t="str">
        <f>VLOOKUP(MiTabla56[[#This Row],[REFERENCE]],[1]SHAD_products!$A:$B,2,0)</f>
        <v>TOP MASTER SUZUKI BURGMAN 125/150</v>
      </c>
      <c r="C194" s="24">
        <v>76.89</v>
      </c>
      <c r="D194" s="24"/>
      <c r="E194" t="s">
        <v>3482</v>
      </c>
      <c r="F194" t="s">
        <v>3483</v>
      </c>
      <c r="G194" t="str">
        <f>+VLOOKUP(MiTabla56[[#This Row],[ Type Remise]],$M$2:$N$5,2,0)</f>
        <v>Remise Reste</v>
      </c>
      <c r="H194" t="s">
        <v>1711</v>
      </c>
    </row>
    <row r="195" spans="1:8" x14ac:dyDescent="0.3">
      <c r="A195" t="s">
        <v>1937</v>
      </c>
      <c r="B195" t="str">
        <f>VLOOKUP(MiTabla56[[#This Row],[REFERENCE]],[1]SHAD_products!$A:$B,2,0)</f>
        <v>SET 3ER POINT FIXATION SH36</v>
      </c>
      <c r="C195" s="24">
        <v>23.15</v>
      </c>
      <c r="D195" s="24"/>
      <c r="E195" t="s">
        <v>3486</v>
      </c>
      <c r="F195" t="s">
        <v>3483</v>
      </c>
      <c r="G195" t="str">
        <f>+VLOOKUP(MiTabla56[[#This Row],[ Type Remise]],$M$2:$N$5,2,0)</f>
        <v>Remise Reste</v>
      </c>
      <c r="H195" t="s">
        <v>480</v>
      </c>
    </row>
    <row r="196" spans="1:8" x14ac:dyDescent="0.3">
      <c r="A196" t="s">
        <v>1541</v>
      </c>
      <c r="B196" t="str">
        <f>VLOOKUP(MiTabla56[[#This Row],[REFERENCE]],[1]SHAD_products!$A:$B,2,0)</f>
        <v>3P SYSTEM YAMAHA TRACER 9/GT</v>
      </c>
      <c r="C196" s="24">
        <v>229.86</v>
      </c>
      <c r="D196" s="24"/>
      <c r="E196" t="s">
        <v>3482</v>
      </c>
      <c r="F196" t="s">
        <v>3483</v>
      </c>
      <c r="G196" t="str">
        <f>+VLOOKUP(MiTabla56[[#This Row],[ Type Remise]],$M$2:$N$5,2,0)</f>
        <v>Remise Reste</v>
      </c>
      <c r="H196" t="s">
        <v>3624</v>
      </c>
    </row>
    <row r="197" spans="1:8" x14ac:dyDescent="0.3">
      <c r="A197" t="s">
        <v>736</v>
      </c>
      <c r="B197" t="str">
        <f>VLOOKUP(MiTabla56[[#This Row],[REFERENCE]],[1]SHAD_products!$A:$B,2,0)</f>
        <v>TOP MASTER BENELLI BN302S</v>
      </c>
      <c r="C197" s="24">
        <v>148.78</v>
      </c>
      <c r="D197" s="24"/>
      <c r="E197" t="s">
        <v>3482</v>
      </c>
      <c r="F197" t="s">
        <v>3483</v>
      </c>
      <c r="G197" t="str">
        <f>+VLOOKUP(MiTabla56[[#This Row],[ Type Remise]],$M$2:$N$5,2,0)</f>
        <v>Remise Reste</v>
      </c>
      <c r="H197" t="s">
        <v>128</v>
      </c>
    </row>
    <row r="198" spans="1:8" x14ac:dyDescent="0.3">
      <c r="A198" t="s">
        <v>638</v>
      </c>
      <c r="B198" t="str">
        <f>VLOOKUP(MiTabla56[[#This Row],[REFERENCE]],[1]SHAD_products!$A:$B,2,0)</f>
        <v>3P SYSTEM HONDA CB 500 X</v>
      </c>
      <c r="C198" s="24">
        <v>181.5</v>
      </c>
      <c r="D198" s="24"/>
      <c r="E198" t="s">
        <v>3482</v>
      </c>
      <c r="F198" t="s">
        <v>3483</v>
      </c>
      <c r="G198" t="str">
        <f>+VLOOKUP(MiTabla56[[#This Row],[ Type Remise]],$M$2:$N$5,2,0)</f>
        <v>Remise Reste</v>
      </c>
      <c r="H198" t="s">
        <v>1050</v>
      </c>
    </row>
    <row r="199" spans="1:8" x14ac:dyDescent="0.3">
      <c r="A199" t="s">
        <v>2669</v>
      </c>
      <c r="B199" t="str">
        <f>VLOOKUP(MiTabla56[[#This Row],[REFERENCE]],[1]SHAD_products!$A:$B,2,0)</f>
        <v>TOP MASTER SUZUKI BANDIT 600</v>
      </c>
      <c r="C199" s="24">
        <v>95.72</v>
      </c>
      <c r="D199" s="24"/>
      <c r="E199" t="s">
        <v>3482</v>
      </c>
      <c r="F199" t="s">
        <v>3483</v>
      </c>
      <c r="G199" t="str">
        <f>+VLOOKUP(MiTabla56[[#This Row],[ Type Remise]],$M$2:$N$5,2,0)</f>
        <v>Remise Reste</v>
      </c>
      <c r="H199" t="s">
        <v>1691</v>
      </c>
    </row>
    <row r="200" spans="1:8" x14ac:dyDescent="0.3">
      <c r="A200" t="s">
        <v>414</v>
      </c>
      <c r="B200" t="str">
        <f>VLOOKUP(MiTabla56[[#This Row],[REFERENCE]],[1]SHAD_products!$A:$B,2,0)</f>
        <v>TOP MASTER KAWASAKI  Z900RS</v>
      </c>
      <c r="C200" s="24">
        <v>169.48</v>
      </c>
      <c r="D200" s="24"/>
      <c r="E200" t="s">
        <v>3482</v>
      </c>
      <c r="F200" t="s">
        <v>3483</v>
      </c>
      <c r="G200" t="str">
        <f>+VLOOKUP(MiTabla56[[#This Row],[ Type Remise]],$M$2:$N$5,2,0)</f>
        <v>Remise Reste</v>
      </c>
      <c r="H200" t="s">
        <v>1596</v>
      </c>
    </row>
    <row r="201" spans="1:8" x14ac:dyDescent="0.3">
      <c r="A201" t="s">
        <v>1457</v>
      </c>
      <c r="B201" t="str">
        <f>VLOOKUP(MiTabla56[[#This Row],[REFERENCE]],[1]SHAD_products!$A:$B,2,0)</f>
        <v>TOP MASTER YAMAHA MT09/SP</v>
      </c>
      <c r="C201" s="24">
        <v>155.96</v>
      </c>
      <c r="D201" s="24"/>
      <c r="E201" t="s">
        <v>3482</v>
      </c>
      <c r="F201" t="s">
        <v>3483</v>
      </c>
      <c r="G201" t="str">
        <f>+VLOOKUP(MiTabla56[[#This Row],[ Type Remise]],$M$2:$N$5,2,0)</f>
        <v>Remise Reste</v>
      </c>
      <c r="H201" t="s">
        <v>3625</v>
      </c>
    </row>
    <row r="202" spans="1:8" x14ac:dyDescent="0.3">
      <c r="A202" t="s">
        <v>3170</v>
      </c>
      <c r="B202" t="str">
        <f>VLOOKUP(MiTabla56[[#This Row],[REFERENCE]],[1]SHAD_products!$A:$B,2,0)</f>
        <v>SPARE PART P.H. MIRROR FIXATION ASSY</v>
      </c>
      <c r="C202" s="24">
        <v>17.64</v>
      </c>
      <c r="D202" s="24"/>
      <c r="E202" t="s">
        <v>3486</v>
      </c>
      <c r="F202" t="s">
        <v>3483</v>
      </c>
      <c r="G202" t="str">
        <f>+VLOOKUP(MiTabla56[[#This Row],[ Type Remise]],$M$2:$N$5,2,0)</f>
        <v>Remise Reste</v>
      </c>
      <c r="H202" t="s">
        <v>3626</v>
      </c>
    </row>
    <row r="203" spans="1:8" x14ac:dyDescent="0.3">
      <c r="A203" t="s">
        <v>3234</v>
      </c>
      <c r="B203" t="str">
        <f>VLOOKUP(MiTabla56[[#This Row],[REFERENCE]],[1]SHAD_products!$A:$B,2,0)</f>
        <v>TOP MASTER YAMAHA TMAX 560 TECH MAX</v>
      </c>
      <c r="C203" s="24">
        <v>144.44999999999999</v>
      </c>
      <c r="D203" s="24"/>
      <c r="E203" t="s">
        <v>3482</v>
      </c>
      <c r="F203" t="s">
        <v>3483</v>
      </c>
      <c r="G203" t="str">
        <f>+VLOOKUP(MiTabla56[[#This Row],[ Type Remise]],$M$2:$N$5,2,0)</f>
        <v>Remise Reste</v>
      </c>
      <c r="H203" t="s">
        <v>3627</v>
      </c>
    </row>
    <row r="204" spans="1:8" x14ac:dyDescent="0.3">
      <c r="A204" t="s">
        <v>2255</v>
      </c>
      <c r="B204" t="str">
        <f>VLOOKUP(MiTabla56[[#This Row],[REFERENCE]],[1]SHAD_products!$A:$B,2,0)</f>
        <v>TOP CASE SH39 NOIR</v>
      </c>
      <c r="C204" s="24">
        <v>124.9</v>
      </c>
      <c r="D204" s="24"/>
      <c r="E204" t="s">
        <v>3509</v>
      </c>
      <c r="F204" t="s">
        <v>1189</v>
      </c>
      <c r="G204" t="str">
        <f>+VLOOKUP(MiTabla56[[#This Row],[ Type Remise]],$M$2:$N$5,2,0)</f>
        <v>Remise PB</v>
      </c>
      <c r="H204" t="s">
        <v>209</v>
      </c>
    </row>
    <row r="205" spans="1:8" x14ac:dyDescent="0.3">
      <c r="A205" t="s">
        <v>3238</v>
      </c>
      <c r="B205" t="str">
        <f>VLOOKUP(MiTabla56[[#This Row],[REFERENCE]],[1]SHAD_products!$A:$B,2,0)</f>
        <v>SACOCHES HARD SHELL E48SR 2 un.</v>
      </c>
      <c r="C205" s="24">
        <v>345.78</v>
      </c>
      <c r="D205" s="24"/>
      <c r="E205" t="s">
        <v>3484</v>
      </c>
      <c r="F205" t="s">
        <v>3485</v>
      </c>
      <c r="G205" t="str">
        <f>+VLOOKUP(MiTabla56[[#This Row],[ Type Remise]],$M$2:$N$5,2,0)</f>
        <v>Remise PB</v>
      </c>
      <c r="H205" t="s">
        <v>3628</v>
      </c>
    </row>
    <row r="206" spans="1:8" x14ac:dyDescent="0.3">
      <c r="A206" t="s">
        <v>561</v>
      </c>
      <c r="B206" t="str">
        <f>VLOOKUP(MiTabla56[[#This Row],[REFERENCE]],[1]SHAD_products!$A:$B,2,0)</f>
        <v>DOSSERET BMW C650GT</v>
      </c>
      <c r="C206" s="24">
        <v>40.58</v>
      </c>
      <c r="D206" s="24"/>
      <c r="E206" t="s">
        <v>3482</v>
      </c>
      <c r="F206" t="s">
        <v>3483</v>
      </c>
      <c r="G206" t="str">
        <f>+VLOOKUP(MiTabla56[[#This Row],[ Type Remise]],$M$2:$N$5,2,0)</f>
        <v>Remise Reste</v>
      </c>
      <c r="H206" t="s">
        <v>2226</v>
      </c>
    </row>
    <row r="207" spans="1:8" x14ac:dyDescent="0.3">
      <c r="A207" t="s">
        <v>1016</v>
      </c>
      <c r="B207" t="str">
        <f>VLOOKUP(MiTabla56[[#This Row],[REFERENCE]],[1]SHAD_products!$A:$B,2,0)</f>
        <v>PARTIE SUPÉRIEURE SERRURE TERRA</v>
      </c>
      <c r="C207" s="24">
        <v>59.54</v>
      </c>
      <c r="D207" s="24"/>
      <c r="E207" t="s">
        <v>3486</v>
      </c>
      <c r="F207" t="s">
        <v>3500</v>
      </c>
      <c r="G207" t="str">
        <f>+VLOOKUP(MiTabla56[[#This Row],[ Type Remise]],$M$2:$N$5,2,0)</f>
        <v>Remise Terra</v>
      </c>
      <c r="H207" t="s">
        <v>3629</v>
      </c>
    </row>
    <row r="208" spans="1:8" x14ac:dyDescent="0.3">
      <c r="A208" t="s">
        <v>334</v>
      </c>
      <c r="B208" t="str">
        <f>VLOOKUP(MiTabla56[[#This Row],[REFERENCE]],[1]SHAD_products!$A:$B,2,0)</f>
        <v>3P SYSTEM BENELLI TRK 125/251</v>
      </c>
      <c r="C208" s="24">
        <v>175.28</v>
      </c>
      <c r="D208" s="24"/>
      <c r="E208" t="s">
        <v>3482</v>
      </c>
      <c r="F208" t="s">
        <v>3483</v>
      </c>
      <c r="G208" t="str">
        <f>+VLOOKUP(MiTabla56[[#This Row],[ Type Remise]],$M$2:$N$5,2,0)</f>
        <v>Remise Reste</v>
      </c>
      <c r="H208" t="s">
        <v>153</v>
      </c>
    </row>
    <row r="209" spans="1:8" x14ac:dyDescent="0.3">
      <c r="A209" t="s">
        <v>2355</v>
      </c>
      <c r="B209" t="str">
        <f>VLOOKUP(MiTabla56[[#This Row],[REFERENCE]],[1]SHAD_products!$A:$B,2,0)</f>
        <v>ELASTIQUE SH58X/SH59X</v>
      </c>
      <c r="C209" s="24">
        <v>14.22</v>
      </c>
      <c r="D209" s="24"/>
      <c r="E209" t="s">
        <v>3486</v>
      </c>
      <c r="F209" t="s">
        <v>3483</v>
      </c>
      <c r="G209" t="str">
        <f>+VLOOKUP(MiTabla56[[#This Row],[ Type Remise]],$M$2:$N$5,2,0)</f>
        <v>Remise Reste</v>
      </c>
      <c r="H209" t="s">
        <v>805</v>
      </c>
    </row>
    <row r="210" spans="1:8" x14ac:dyDescent="0.3">
      <c r="A210" t="s">
        <v>2563</v>
      </c>
      <c r="B210" t="str">
        <f>VLOOKUP(MiTabla56[[#This Row],[REFERENCE]],[1]SHAD_products!$A:$B,2,0)</f>
        <v>TOP MASTER HONDA CBR125/250</v>
      </c>
      <c r="C210" s="24">
        <v>104.04</v>
      </c>
      <c r="D210" s="24"/>
      <c r="E210" t="s">
        <v>3482</v>
      </c>
      <c r="F210" t="s">
        <v>3483</v>
      </c>
      <c r="G210" t="str">
        <f>+VLOOKUP(MiTabla56[[#This Row],[ Type Remise]],$M$2:$N$5,2,0)</f>
        <v>Remise Reste</v>
      </c>
      <c r="H210" t="s">
        <v>994</v>
      </c>
    </row>
    <row r="211" spans="1:8" x14ac:dyDescent="0.3">
      <c r="A211" t="s">
        <v>1751</v>
      </c>
      <c r="B211" t="str">
        <f>VLOOKUP(MiTabla56[[#This Row],[REFERENCE]],[1]SHAD_products!$A:$B,2,0)</f>
        <v>SERRURE QUAD</v>
      </c>
      <c r="C211" s="24">
        <v>19.850000000000001</v>
      </c>
      <c r="D211" s="24"/>
      <c r="E211" t="s">
        <v>3486</v>
      </c>
      <c r="F211" t="s">
        <v>3483</v>
      </c>
      <c r="G211" t="str">
        <f>+VLOOKUP(MiTabla56[[#This Row],[ Type Remise]],$M$2:$N$5,2,0)</f>
        <v>Remise Reste</v>
      </c>
      <c r="H211" t="s">
        <v>3630</v>
      </c>
    </row>
    <row r="212" spans="1:8" x14ac:dyDescent="0.3">
      <c r="A212" t="s">
        <v>452</v>
      </c>
      <c r="B212" t="str">
        <f>VLOOKUP(MiTabla56[[#This Row],[REFERENCE]],[1]SHAD_products!$A:$B,2,0)</f>
        <v>TOP MASTER BMW R1200 RT</v>
      </c>
      <c r="C212" s="24">
        <v>68.67</v>
      </c>
      <c r="D212" s="24"/>
      <c r="E212" t="s">
        <v>3482</v>
      </c>
      <c r="F212" t="s">
        <v>3483</v>
      </c>
      <c r="G212" t="str">
        <f>+VLOOKUP(MiTabla56[[#This Row],[ Type Remise]],$M$2:$N$5,2,0)</f>
        <v>Remise Reste</v>
      </c>
      <c r="H212" t="s">
        <v>2352</v>
      </c>
    </row>
    <row r="213" spans="1:8" x14ac:dyDescent="0.3">
      <c r="A213" t="s">
        <v>2775</v>
      </c>
      <c r="B213" t="str">
        <f>VLOOKUP(MiTabla56[[#This Row],[REFERENCE]],[1]SHAD_products!$A:$B,2,0)</f>
        <v>TOP MASTER SUZUKI GSX 750 S</v>
      </c>
      <c r="C213" s="24">
        <v>163.34</v>
      </c>
      <c r="D213" s="24"/>
      <c r="E213" t="s">
        <v>3482</v>
      </c>
      <c r="F213" t="s">
        <v>3483</v>
      </c>
      <c r="G213" t="str">
        <f>+VLOOKUP(MiTabla56[[#This Row],[ Type Remise]],$M$2:$N$5,2,0)</f>
        <v>Remise Reste</v>
      </c>
      <c r="H213" t="s">
        <v>1814</v>
      </c>
    </row>
    <row r="214" spans="1:8" x14ac:dyDescent="0.3">
      <c r="A214" t="s">
        <v>2533</v>
      </c>
      <c r="B214" t="str">
        <f>VLOOKUP(MiTabla56[[#This Row],[REFERENCE]],[1]SHAD_products!$A:$B,2,0)</f>
        <v>TOP MASTER HONDA CB600</v>
      </c>
      <c r="C214" s="24">
        <v>96.08</v>
      </c>
      <c r="D214" s="24"/>
      <c r="E214" t="s">
        <v>3482</v>
      </c>
      <c r="F214" t="s">
        <v>3483</v>
      </c>
      <c r="G214" t="str">
        <f>+VLOOKUP(MiTabla56[[#This Row],[ Type Remise]],$M$2:$N$5,2,0)</f>
        <v>Remise Reste</v>
      </c>
      <c r="H214" t="s">
        <v>939</v>
      </c>
    </row>
    <row r="215" spans="1:8" x14ac:dyDescent="0.3">
      <c r="A215" t="s">
        <v>2291</v>
      </c>
      <c r="B215" t="str">
        <f>VLOOKUP(MiTabla56[[#This Row],[REFERENCE]],[1]SHAD_products!$A:$B,2,0)</f>
        <v>TOP MASTER SYM GTS 125/250</v>
      </c>
      <c r="C215" s="24">
        <v>91.56</v>
      </c>
      <c r="D215" s="24"/>
      <c r="E215" t="s">
        <v>3482</v>
      </c>
      <c r="F215" t="s">
        <v>3483</v>
      </c>
      <c r="G215" t="str">
        <f>+VLOOKUP(MiTabla56[[#This Row],[ Type Remise]],$M$2:$N$5,2,0)</f>
        <v>Remise Reste</v>
      </c>
      <c r="H215" t="s">
        <v>1817</v>
      </c>
    </row>
    <row r="216" spans="1:8" x14ac:dyDescent="0.3">
      <c r="A216" t="s">
        <v>887</v>
      </c>
      <c r="B216" t="str">
        <f>VLOOKUP(MiTabla56[[#This Row],[REFERENCE]],[1]SHAD_products!$A:$B,2,0)</f>
        <v>TOP MASTER YAMAHA TRICITY 125</v>
      </c>
      <c r="C216" s="24">
        <v>39.54</v>
      </c>
      <c r="D216" s="24"/>
      <c r="E216" t="s">
        <v>3482</v>
      </c>
      <c r="F216" t="s">
        <v>3483</v>
      </c>
      <c r="G216" t="str">
        <f>+VLOOKUP(MiTabla56[[#This Row],[ Type Remise]],$M$2:$N$5,2,0)</f>
        <v>Remise Reste</v>
      </c>
      <c r="H216" t="s">
        <v>2899</v>
      </c>
    </row>
    <row r="217" spans="1:8" x14ac:dyDescent="0.3">
      <c r="A217" t="s">
        <v>3631</v>
      </c>
      <c r="B217" t="str">
        <f>VLOOKUP(MiTabla56[[#This Row],[REFERENCE]],[1]SHAD_products!$A:$B,2,0)</f>
        <v>KIT FIXATION DOSSERET YAMAHA XMAX 125/300 TECH</v>
      </c>
      <c r="C217" s="24">
        <v>77.44</v>
      </c>
      <c r="D217" s="24"/>
      <c r="E217" t="s">
        <v>3482</v>
      </c>
      <c r="F217" t="s">
        <v>3483</v>
      </c>
      <c r="G217" t="str">
        <f>+VLOOKUP(MiTabla56[[#This Row],[ Type Remise]],$M$2:$N$5,2,0)</f>
        <v>Remise Reste</v>
      </c>
      <c r="H217" t="s">
        <v>3632</v>
      </c>
    </row>
    <row r="218" spans="1:8" x14ac:dyDescent="0.3">
      <c r="A218" t="s">
        <v>3260</v>
      </c>
      <c r="B218" t="str">
        <f>VLOOKUP(MiTabla56[[#This Row],[REFERENCE]],[1]SHAD_products!$A:$B,2,0)</f>
        <v>TOP MASTER WOTTAN STORM S300/NERVA EXE</v>
      </c>
      <c r="C218" s="24">
        <v>110.96</v>
      </c>
      <c r="D218" s="24"/>
      <c r="E218" t="s">
        <v>3482</v>
      </c>
      <c r="F218" t="s">
        <v>3483</v>
      </c>
      <c r="G218" t="str">
        <f>+VLOOKUP(MiTabla56[[#This Row],[ Type Remise]],$M$2:$N$5,2,0)</f>
        <v>Remise Reste</v>
      </c>
      <c r="H218" t="s">
        <v>3633</v>
      </c>
    </row>
    <row r="219" spans="1:8" x14ac:dyDescent="0.3">
      <c r="A219" t="s">
        <v>423</v>
      </c>
      <c r="B219" t="str">
        <f>VLOOKUP(MiTabla56[[#This Row],[REFERENCE]],[1]SHAD_products!$A:$B,2,0)</f>
        <v>3P SYSTEM TRIUMPH TIGER 1050</v>
      </c>
      <c r="C219" s="24">
        <v>175.28</v>
      </c>
      <c r="D219" s="24"/>
      <c r="E219" t="s">
        <v>3482</v>
      </c>
      <c r="F219" t="s">
        <v>3483</v>
      </c>
      <c r="G219" t="str">
        <f>+VLOOKUP(MiTabla56[[#This Row],[ Type Remise]],$M$2:$N$5,2,0)</f>
        <v>Remise Reste</v>
      </c>
      <c r="H219" t="s">
        <v>2093</v>
      </c>
    </row>
    <row r="220" spans="1:8" x14ac:dyDescent="0.3">
      <c r="A220" t="s">
        <v>1918</v>
      </c>
      <c r="B220" t="str">
        <f>VLOOKUP(MiTabla56[[#This Row],[REFERENCE]],[1]SHAD_products!$A:$B,2,0)</f>
        <v>KIT CATADIOPTR. COUVERCLE SH34</v>
      </c>
      <c r="C220" s="24">
        <v>19.850000000000001</v>
      </c>
      <c r="D220" s="24"/>
      <c r="E220" t="s">
        <v>3486</v>
      </c>
      <c r="F220" t="s">
        <v>3483</v>
      </c>
      <c r="G220" t="str">
        <f>+VLOOKUP(MiTabla56[[#This Row],[ Type Remise]],$M$2:$N$5,2,0)</f>
        <v>Remise Reste</v>
      </c>
      <c r="H220" t="s">
        <v>456</v>
      </c>
    </row>
    <row r="221" spans="1:8" x14ac:dyDescent="0.3">
      <c r="A221" t="s">
        <v>3347</v>
      </c>
      <c r="B221" t="str">
        <f>VLOOKUP(MiTabla56[[#This Row],[REFERENCE]],[1]SHAD_products!$A:$B,2,0)</f>
        <v>3P SYSTEM VOGE 300DS</v>
      </c>
      <c r="C221" s="24">
        <v>160.74</v>
      </c>
      <c r="D221" s="24"/>
      <c r="E221" t="s">
        <v>3482</v>
      </c>
      <c r="F221" t="s">
        <v>3483</v>
      </c>
      <c r="G221" t="str">
        <f>+VLOOKUP(MiTabla56[[#This Row],[ Type Remise]],$M$2:$N$5,2,0)</f>
        <v>Remise Reste</v>
      </c>
      <c r="H221" t="s">
        <v>3634</v>
      </c>
    </row>
    <row r="222" spans="1:8" x14ac:dyDescent="0.3">
      <c r="A222" t="s">
        <v>2371</v>
      </c>
      <c r="B222" t="str">
        <f>VLOOKUP(MiTabla56[[#This Row],[REFERENCE]],[1]SHAD_products!$A:$B,2,0)</f>
        <v>KIT AUTOCOLLANTS SH39</v>
      </c>
      <c r="C222" s="24">
        <v>9.92</v>
      </c>
      <c r="D222" s="24"/>
      <c r="E222" t="s">
        <v>3486</v>
      </c>
      <c r="F222" t="s">
        <v>3483</v>
      </c>
      <c r="G222" t="str">
        <f>+VLOOKUP(MiTabla56[[#This Row],[ Type Remise]],$M$2:$N$5,2,0)</f>
        <v>Remise Reste</v>
      </c>
      <c r="H222" t="s">
        <v>577</v>
      </c>
    </row>
    <row r="223" spans="1:8" x14ac:dyDescent="0.3">
      <c r="A223" t="s">
        <v>3635</v>
      </c>
      <c r="B223" t="str">
        <f>VLOOKUP(MiTabla56[[#This Row],[REFERENCE]],[1]SHAD_products!$A:$B,2,0)</f>
        <v>3P SYSTEM MOTO GUZZI STELVIO 1000</v>
      </c>
      <c r="C223" s="24">
        <v>154.74</v>
      </c>
      <c r="D223" s="24"/>
      <c r="E223" t="s">
        <v>3482</v>
      </c>
      <c r="F223" t="s">
        <v>3483</v>
      </c>
      <c r="G223" t="str">
        <f>+VLOOKUP(MiTabla56[[#This Row],[ Type Remise]],$M$2:$N$5,2,0)</f>
        <v>Remise Reste</v>
      </c>
      <c r="H223" t="s">
        <v>3636</v>
      </c>
    </row>
    <row r="224" spans="1:8" x14ac:dyDescent="0.3">
      <c r="A224" t="s">
        <v>2654</v>
      </c>
      <c r="B224" t="str">
        <f>VLOOKUP(MiTabla56[[#This Row],[REFERENCE]],[1]SHAD_products!$A:$B,2,0)</f>
        <v>TOP MASTER HONDA SH MODE 125</v>
      </c>
      <c r="C224" s="24">
        <v>39.54</v>
      </c>
      <c r="D224" s="24"/>
      <c r="E224" t="s">
        <v>3482</v>
      </c>
      <c r="F224" t="s">
        <v>3483</v>
      </c>
      <c r="G224" t="str">
        <f>+VLOOKUP(MiTabla56[[#This Row],[ Type Remise]],$M$2:$N$5,2,0)</f>
        <v>Remise Reste</v>
      </c>
      <c r="H224" t="s">
        <v>1182</v>
      </c>
    </row>
    <row r="225" spans="1:8" x14ac:dyDescent="0.3">
      <c r="A225" t="s">
        <v>1305</v>
      </c>
      <c r="B225" t="str">
        <f>VLOOKUP(MiTabla56[[#This Row],[REFERENCE]],[1]SHAD_products!$A:$B,2,0)</f>
        <v>3P SYSTEM VOGE 300AC</v>
      </c>
      <c r="C225" s="24">
        <v>168.98</v>
      </c>
      <c r="D225" s="24"/>
      <c r="E225" t="s">
        <v>3482</v>
      </c>
      <c r="F225" t="s">
        <v>3483</v>
      </c>
      <c r="G225" t="str">
        <f>+VLOOKUP(MiTabla56[[#This Row],[ Type Remise]],$M$2:$N$5,2,0)</f>
        <v>Remise Reste</v>
      </c>
      <c r="H225" t="s">
        <v>3637</v>
      </c>
    </row>
    <row r="226" spans="1:8" x14ac:dyDescent="0.3">
      <c r="A226" t="s">
        <v>3638</v>
      </c>
      <c r="B226" t="str">
        <f>VLOOKUP(MiTabla56[[#This Row],[REFERENCE]],[1]SHAD_products!$A:$B,2,0)</f>
        <v>MARCS LATERAUX SH38X</v>
      </c>
      <c r="C226" s="24">
        <v>41.14</v>
      </c>
      <c r="D226" s="24"/>
      <c r="E226" t="s">
        <v>3486</v>
      </c>
      <c r="F226" t="s">
        <v>3483</v>
      </c>
      <c r="G226" t="str">
        <f>+VLOOKUP(MiTabla56[[#This Row],[ Type Remise]],$M$2:$N$5,2,0)</f>
        <v>Remise Reste</v>
      </c>
      <c r="H226" t="s">
        <v>3639</v>
      </c>
    </row>
    <row r="227" spans="1:8" x14ac:dyDescent="0.3">
      <c r="A227" t="s">
        <v>3640</v>
      </c>
      <c r="B227" t="str">
        <f>VLOOKUP(MiTabla56[[#This Row],[REFERENCE]],[1]SHAD_products!$A:$B,2,0)</f>
        <v>3P SYSTEM KEEWAY VIESTE XDV 125/300</v>
      </c>
      <c r="C227" s="24">
        <v>189.66</v>
      </c>
      <c r="D227" s="24"/>
      <c r="E227" t="s">
        <v>3482</v>
      </c>
      <c r="F227" t="s">
        <v>3483</v>
      </c>
      <c r="G227" t="str">
        <f>+VLOOKUP(MiTabla56[[#This Row],[ Type Remise]],$M$2:$N$5,2,0)</f>
        <v>Remise Reste</v>
      </c>
      <c r="H227" t="s">
        <v>3641</v>
      </c>
    </row>
    <row r="228" spans="1:8" x14ac:dyDescent="0.3">
      <c r="A228" t="s">
        <v>3190</v>
      </c>
      <c r="B228" t="str">
        <f>VLOOKUP(MiTabla56[[#This Row],[REFERENCE]],[1]SHAD_products!$A:$B,2,0)</f>
        <v>TOP MASTER MOTO MORINI X-CAPE 649</v>
      </c>
      <c r="C228" s="24">
        <v>59.3</v>
      </c>
      <c r="D228" s="24"/>
      <c r="E228" t="s">
        <v>3482</v>
      </c>
      <c r="F228" t="s">
        <v>3483</v>
      </c>
      <c r="G228" t="str">
        <f>+VLOOKUP(MiTabla56[[#This Row],[ Type Remise]],$M$2:$N$5,2,0)</f>
        <v>Remise Reste</v>
      </c>
      <c r="H228" t="s">
        <v>3642</v>
      </c>
    </row>
    <row r="229" spans="1:8" x14ac:dyDescent="0.3">
      <c r="A229" t="s">
        <v>2835</v>
      </c>
      <c r="B229" t="str">
        <f>VLOOKUP(MiTabla56[[#This Row],[REFERENCE]],[1]SHAD_products!$A:$B,2,0)</f>
        <v>COUVERCLES SH36 NOIR</v>
      </c>
      <c r="C229" s="24">
        <v>55.58</v>
      </c>
      <c r="D229" s="24"/>
      <c r="E229" t="s">
        <v>3505</v>
      </c>
      <c r="F229" t="s">
        <v>3483</v>
      </c>
      <c r="G229" t="str">
        <f>+VLOOKUP(MiTabla56[[#This Row],[ Type Remise]],$M$2:$N$5,2,0)</f>
        <v>Remise Reste</v>
      </c>
      <c r="H229" t="s">
        <v>514</v>
      </c>
    </row>
    <row r="230" spans="1:8" x14ac:dyDescent="0.3">
      <c r="A230" t="s">
        <v>3323</v>
      </c>
      <c r="B230" t="str">
        <f>VLOOKUP(MiTabla56[[#This Row],[REFERENCE]],[1]SHAD_products!$A:$B,2,0)</f>
        <v>TOP MASTER CFMOTO 700 CL-X HERITAGE</v>
      </c>
      <c r="C230" s="24">
        <v>145.59</v>
      </c>
      <c r="D230" s="24"/>
      <c r="E230" t="s">
        <v>3482</v>
      </c>
      <c r="F230" t="s">
        <v>3483</v>
      </c>
      <c r="G230" t="str">
        <f>+VLOOKUP(MiTabla56[[#This Row],[ Type Remise]],$M$2:$N$5,2,0)</f>
        <v>Remise Reste</v>
      </c>
      <c r="H230" t="s">
        <v>3643</v>
      </c>
    </row>
    <row r="231" spans="1:8" x14ac:dyDescent="0.3">
      <c r="A231" t="s">
        <v>3644</v>
      </c>
      <c r="B231" t="str">
        <f>VLOOKUP(MiTabla56[[#This Row],[REFERENCE]],[1]SHAD_products!$A:$B,2,0)</f>
        <v>FILET INTERNE SH38X</v>
      </c>
      <c r="C231" s="24">
        <v>10.65</v>
      </c>
      <c r="D231" s="24"/>
      <c r="E231" t="s">
        <v>3505</v>
      </c>
      <c r="F231" t="s">
        <v>3483</v>
      </c>
      <c r="G231" t="str">
        <f>+VLOOKUP(MiTabla56[[#This Row],[ Type Remise]],$M$2:$N$5,2,0)</f>
        <v>Remise Reste</v>
      </c>
      <c r="H231" t="s">
        <v>3645</v>
      </c>
    </row>
    <row r="232" spans="1:8" x14ac:dyDescent="0.3">
      <c r="A232" t="s">
        <v>1961</v>
      </c>
      <c r="B232" t="str">
        <f>VLOOKUP(MiTabla56[[#This Row],[REFERENCE]],[1]SHAD_products!$A:$B,2,0)</f>
        <v>KTI VISSERIE SH 37</v>
      </c>
      <c r="C232" s="24">
        <v>8.16</v>
      </c>
      <c r="D232" s="24"/>
      <c r="E232" t="s">
        <v>3486</v>
      </c>
      <c r="F232" t="s">
        <v>3483</v>
      </c>
      <c r="G232" t="str">
        <f>+VLOOKUP(MiTabla56[[#This Row],[ Type Remise]],$M$2:$N$5,2,0)</f>
        <v>Remise Reste</v>
      </c>
      <c r="H232" t="s">
        <v>526</v>
      </c>
    </row>
    <row r="233" spans="1:8" x14ac:dyDescent="0.3">
      <c r="A233" t="s">
        <v>2500</v>
      </c>
      <c r="B233" t="str">
        <f>VLOOKUP(MiTabla56[[#This Row],[REFERENCE]],[1]SHAD_products!$A:$B,2,0)</f>
        <v>TOP MASTER GILERA FUOCO 500</v>
      </c>
      <c r="C233" s="24">
        <v>53.25</v>
      </c>
      <c r="D233" s="24"/>
      <c r="E233" t="s">
        <v>3482</v>
      </c>
      <c r="F233" t="s">
        <v>3483</v>
      </c>
      <c r="G233" t="str">
        <f>+VLOOKUP(MiTabla56[[#This Row],[ Type Remise]],$M$2:$N$5,2,0)</f>
        <v>Remise Reste</v>
      </c>
      <c r="H233" t="s">
        <v>854</v>
      </c>
    </row>
    <row r="234" spans="1:8" x14ac:dyDescent="0.3">
      <c r="A234" t="s">
        <v>3646</v>
      </c>
      <c r="B234" t="str">
        <f>VLOOKUP(MiTabla56[[#This Row],[REFERENCE]],[1]SHAD_products!$A:$B,2,0)</f>
        <v>FIXATION SHAD LOCK SUZUKI AVENIS 125/ADDRESS 125 (TAILLE 3)</v>
      </c>
      <c r="C234" s="24">
        <v>38.72</v>
      </c>
      <c r="D234" s="24"/>
      <c r="E234" t="s">
        <v>3482</v>
      </c>
      <c r="F234" t="s">
        <v>3483</v>
      </c>
      <c r="G234" t="str">
        <f>+VLOOKUP(MiTabla56[[#This Row],[ Type Remise]],$M$2:$N$5,2,0)</f>
        <v>Remise Reste</v>
      </c>
      <c r="H234" t="s">
        <v>3647</v>
      </c>
    </row>
    <row r="235" spans="1:8" x14ac:dyDescent="0.3">
      <c r="A235" t="s">
        <v>3648</v>
      </c>
      <c r="B235" t="str">
        <f>VLOOKUP(MiTabla56[[#This Row],[REFERENCE]],[1]SHAD_products!$A:$B,2,0)</f>
        <v>3P SYSTEM HONDA CB750 HORNET</v>
      </c>
      <c r="C235" s="24">
        <v>153.26</v>
      </c>
      <c r="D235" s="24"/>
      <c r="E235" t="s">
        <v>3482</v>
      </c>
      <c r="F235" t="s">
        <v>3483</v>
      </c>
      <c r="G235" t="str">
        <f>+VLOOKUP(MiTabla56[[#This Row],[ Type Remise]],$M$2:$N$5,2,0)</f>
        <v>Remise Reste</v>
      </c>
      <c r="H235" t="s">
        <v>3649</v>
      </c>
    </row>
    <row r="236" spans="1:8" x14ac:dyDescent="0.3">
      <c r="A236" t="s">
        <v>2464</v>
      </c>
      <c r="B236" t="str">
        <f>VLOOKUP(MiTabla56[[#This Row],[REFERENCE]],[1]SHAD_products!$A:$B,2,0)</f>
        <v>3P SYSTEM KAWASAKI VERSYS 650</v>
      </c>
      <c r="C236" s="24">
        <v>175.28</v>
      </c>
      <c r="D236" s="24"/>
      <c r="E236" t="s">
        <v>3482</v>
      </c>
      <c r="F236" t="s">
        <v>3483</v>
      </c>
      <c r="G236" t="str">
        <f>+VLOOKUP(MiTabla56[[#This Row],[ Type Remise]],$M$2:$N$5,2,0)</f>
        <v>Remise Reste</v>
      </c>
      <c r="H236" t="s">
        <v>1501</v>
      </c>
    </row>
    <row r="237" spans="1:8" x14ac:dyDescent="0.3">
      <c r="A237" t="s">
        <v>21</v>
      </c>
      <c r="B237" t="str">
        <f>VLOOKUP(MiTabla56[[#This Row],[REFERENCE]],[1]SHAD_products!$A:$B,2,0)</f>
        <v>3P SYSTEM BMW  R1200 GS</v>
      </c>
      <c r="C237" s="24">
        <v>173.99</v>
      </c>
      <c r="D237" s="24"/>
      <c r="E237" t="s">
        <v>3482</v>
      </c>
      <c r="F237" t="s">
        <v>3483</v>
      </c>
      <c r="G237" t="str">
        <f>+VLOOKUP(MiTabla56[[#This Row],[ Type Remise]],$M$2:$N$5,2,0)</f>
        <v>Remise Reste</v>
      </c>
      <c r="H237" t="s">
        <v>2304</v>
      </c>
    </row>
    <row r="238" spans="1:8" x14ac:dyDescent="0.3">
      <c r="A238" t="s">
        <v>14</v>
      </c>
      <c r="B238" t="str">
        <f>VLOOKUP(MiTabla56[[#This Row],[REFERENCE]],[1]SHAD_products!$A:$B,2,0)</f>
        <v>VALISES LATÉRALES SH36 CARBONE</v>
      </c>
      <c r="C238" s="24">
        <v>399.65</v>
      </c>
      <c r="D238" s="24"/>
      <c r="E238" t="s">
        <v>3509</v>
      </c>
      <c r="F238" t="s">
        <v>1189</v>
      </c>
      <c r="G238" t="str">
        <f>+VLOOKUP(MiTabla56[[#This Row],[ Type Remise]],$M$2:$N$5,2,0)</f>
        <v>Remise PB</v>
      </c>
      <c r="H238" t="s">
        <v>203</v>
      </c>
    </row>
    <row r="239" spans="1:8" x14ac:dyDescent="0.3">
      <c r="A239" t="s">
        <v>3650</v>
      </c>
      <c r="B239" t="str">
        <f>VLOOKUP(MiTabla56[[#This Row],[REFERENCE]],[1]SHAD_products!$A:$B,2,0)</f>
        <v>TOP MASTER YAMAHA RAY-ZR 125 CYGNUS</v>
      </c>
      <c r="C239" s="24">
        <v>91.5</v>
      </c>
      <c r="D239" s="24"/>
      <c r="E239" t="s">
        <v>3482</v>
      </c>
      <c r="F239" t="s">
        <v>3483</v>
      </c>
      <c r="G239" t="str">
        <f>+VLOOKUP(MiTabla56[[#This Row],[ Type Remise]],$M$2:$N$5,2,0)</f>
        <v>Remise Reste</v>
      </c>
      <c r="H239" t="s">
        <v>3651</v>
      </c>
    </row>
    <row r="240" spans="1:8" x14ac:dyDescent="0.3">
      <c r="A240" t="s">
        <v>1709</v>
      </c>
      <c r="B240" t="str">
        <f>VLOOKUP(MiTabla56[[#This Row],[REFERENCE]],[1]SHAD_products!$A:$B,2,0)</f>
        <v>ANTIVOL DE GUIDON SC307H SERIE 3 (TAILLE 7)</v>
      </c>
      <c r="C240" s="24">
        <v>52.8</v>
      </c>
      <c r="D240" s="24"/>
      <c r="E240" t="s">
        <v>3653</v>
      </c>
      <c r="F240" t="s">
        <v>3483</v>
      </c>
      <c r="G240" t="str">
        <f>+VLOOKUP(MiTabla56[[#This Row],[ Type Remise]],$M$2:$N$5,2,0)</f>
        <v>Remise Reste</v>
      </c>
      <c r="H240" t="s">
        <v>3652</v>
      </c>
    </row>
    <row r="241" spans="1:8" x14ac:dyDescent="0.3">
      <c r="A241" t="s">
        <v>1638</v>
      </c>
      <c r="B241" t="str">
        <f>VLOOKUP(MiTabla56[[#This Row],[REFERENCE]],[1]SHAD_products!$A:$B,2,0)</f>
        <v>FIXATION SHAD LOCK HONDA FORZA 750 (TAILLE 5)</v>
      </c>
      <c r="C241" s="24">
        <v>29.22</v>
      </c>
      <c r="D241" s="24"/>
      <c r="E241" t="s">
        <v>3482</v>
      </c>
      <c r="F241" t="s">
        <v>3483</v>
      </c>
      <c r="G241" t="str">
        <f>+VLOOKUP(MiTabla56[[#This Row],[ Type Remise]],$M$2:$N$5,2,0)</f>
        <v>Remise Reste</v>
      </c>
      <c r="H241" t="s">
        <v>3654</v>
      </c>
    </row>
    <row r="242" spans="1:8" x14ac:dyDescent="0.3">
      <c r="A242" t="s">
        <v>3348</v>
      </c>
      <c r="B242" t="str">
        <f>VLOOKUP(MiTabla56[[#This Row],[REFERENCE]],[1]SHAD_products!$A:$B,2,0)</f>
        <v>3P SYSTEM KEEWAY-BENDA V 302 C/V-CRUISER 125</v>
      </c>
      <c r="C242" s="24">
        <v>178.8</v>
      </c>
      <c r="D242" s="24"/>
      <c r="E242" t="s">
        <v>3482</v>
      </c>
      <c r="F242" t="s">
        <v>3483</v>
      </c>
      <c r="G242" t="str">
        <f>+VLOOKUP(MiTabla56[[#This Row],[ Type Remise]],$M$2:$N$5,2,0)</f>
        <v>Remise Reste</v>
      </c>
      <c r="H242" t="s">
        <v>3655</v>
      </c>
    </row>
    <row r="243" spans="1:8" x14ac:dyDescent="0.3">
      <c r="A243" t="s">
        <v>1339</v>
      </c>
      <c r="B243" t="str">
        <f>VLOOKUP(MiTabla56[[#This Row],[REFERENCE]],[1]SHAD_products!$A:$B,2,0)</f>
        <v>SACOCHE RESÉRVOIR SW23</v>
      </c>
      <c r="C243" s="24">
        <v>134.88</v>
      </c>
      <c r="D243" s="24"/>
      <c r="E243" t="s">
        <v>3484</v>
      </c>
      <c r="F243" t="s">
        <v>3485</v>
      </c>
      <c r="G243" t="str">
        <f>+VLOOKUP(MiTabla56[[#This Row],[ Type Remise]],$M$2:$N$5,2,0)</f>
        <v>Remise PB</v>
      </c>
      <c r="H243" t="s">
        <v>3656</v>
      </c>
    </row>
    <row r="244" spans="1:8" x14ac:dyDescent="0.3">
      <c r="A244" t="s">
        <v>3334</v>
      </c>
      <c r="B244" t="str">
        <f>VLOOKUP(MiTabla56[[#This Row],[REFERENCE]],[1]SHAD_products!$A:$B,2,0)</f>
        <v>FIXATION SHAD LOCK SYM JOYRIDER 300 (TAILLE 5)</v>
      </c>
      <c r="C244" s="24">
        <v>36.74</v>
      </c>
      <c r="D244" s="24"/>
      <c r="E244" t="s">
        <v>3482</v>
      </c>
      <c r="F244" t="s">
        <v>3483</v>
      </c>
      <c r="G244" t="str">
        <f>+VLOOKUP(MiTabla56[[#This Row],[ Type Remise]],$M$2:$N$5,2,0)</f>
        <v>Remise Reste</v>
      </c>
      <c r="H244" t="s">
        <v>3657</v>
      </c>
    </row>
    <row r="245" spans="1:8" x14ac:dyDescent="0.3">
      <c r="A245" t="s">
        <v>2221</v>
      </c>
      <c r="B245" t="str">
        <f>VLOOKUP(MiTabla56[[#This Row],[REFERENCE]],[1]SHAD_products!$A:$B,2,0)</f>
        <v>KIT VISSERIE PLATINE</v>
      </c>
      <c r="C245" s="24">
        <v>8.27</v>
      </c>
      <c r="D245" s="24"/>
      <c r="E245" t="s">
        <v>3486</v>
      </c>
      <c r="F245" t="s">
        <v>3483</v>
      </c>
      <c r="G245" t="str">
        <f>+VLOOKUP(MiTabla56[[#This Row],[ Type Remise]],$M$2:$N$5,2,0)</f>
        <v>Remise Reste</v>
      </c>
      <c r="H245" t="s">
        <v>837</v>
      </c>
    </row>
    <row r="246" spans="1:8" x14ac:dyDescent="0.3">
      <c r="A246" t="s">
        <v>1431</v>
      </c>
      <c r="B246" t="str">
        <f>VLOOKUP(MiTabla56[[#This Row],[REFERENCE]],[1]SHAD_products!$A:$B,2,0)</f>
        <v>4P SYSTEM HONDA X-ADV 750</v>
      </c>
      <c r="C246" s="24">
        <v>260.83999999999997</v>
      </c>
      <c r="D246" s="24"/>
      <c r="E246" t="s">
        <v>3482</v>
      </c>
      <c r="F246" t="s">
        <v>3500</v>
      </c>
      <c r="G246" t="str">
        <f>+VLOOKUP(MiTabla56[[#This Row],[ Type Remise]],$M$2:$N$5,2,0)</f>
        <v>Remise Terra</v>
      </c>
      <c r="H246" t="s">
        <v>3658</v>
      </c>
    </row>
    <row r="247" spans="1:8" x14ac:dyDescent="0.3">
      <c r="A247" t="s">
        <v>1565</v>
      </c>
      <c r="B247" t="str">
        <f>VLOOKUP(MiTabla56[[#This Row],[REFERENCE]],[1]SHAD_products!$A:$B,2,0)</f>
        <v>COUVERCLE SANS COULEUR SH47</v>
      </c>
      <c r="C247" s="24">
        <v>32.020000000000003</v>
      </c>
      <c r="D247" s="24"/>
      <c r="E247" t="s">
        <v>3505</v>
      </c>
      <c r="F247" t="s">
        <v>3483</v>
      </c>
      <c r="G247" t="str">
        <f>+VLOOKUP(MiTabla56[[#This Row],[ Type Remise]],$M$2:$N$5,2,0)</f>
        <v>Remise Reste</v>
      </c>
      <c r="H247" t="s">
        <v>3659</v>
      </c>
    </row>
    <row r="248" spans="1:8" x14ac:dyDescent="0.3">
      <c r="A248" t="s">
        <v>564</v>
      </c>
      <c r="B248" t="str">
        <f>VLOOKUP(MiTabla56[[#This Row],[REFERENCE]],[1]SHAD_products!$A:$B,2,0)</f>
        <v>TOP MASTER YAMAHA XJ 600</v>
      </c>
      <c r="C248" s="24">
        <v>96.24</v>
      </c>
      <c r="D248" s="24"/>
      <c r="E248" t="s">
        <v>3482</v>
      </c>
      <c r="F248" t="s">
        <v>3483</v>
      </c>
      <c r="G248" t="str">
        <f>+VLOOKUP(MiTabla56[[#This Row],[ Type Remise]],$M$2:$N$5,2,0)</f>
        <v>Remise Reste</v>
      </c>
      <c r="H248" t="s">
        <v>2934</v>
      </c>
    </row>
    <row r="249" spans="1:8" x14ac:dyDescent="0.3">
      <c r="A249" t="s">
        <v>3220</v>
      </c>
      <c r="B249" t="str">
        <f>VLOOKUP(MiTabla56[[#This Row],[REFERENCE]],[1]SHAD_products!$A:$B,2,0)</f>
        <v>TOP MASTER KYMCO SUPER 8 50/125/150</v>
      </c>
      <c r="C249" s="24">
        <v>83.23</v>
      </c>
      <c r="D249" s="24"/>
      <c r="E249" t="s">
        <v>3482</v>
      </c>
      <c r="F249" t="s">
        <v>3483</v>
      </c>
      <c r="G249" t="str">
        <f>+VLOOKUP(MiTabla56[[#This Row],[ Type Remise]],$M$2:$N$5,2,0)</f>
        <v>Remise Reste</v>
      </c>
      <c r="H249" t="s">
        <v>3660</v>
      </c>
    </row>
    <row r="250" spans="1:8" x14ac:dyDescent="0.3">
      <c r="A250" t="s">
        <v>3174</v>
      </c>
      <c r="B250" t="str">
        <f>VLOOKUP(MiTabla56[[#This Row],[REFERENCE]],[1]SHAD_products!$A:$B,2,0)</f>
        <v>SUPPORT SMARTPHONE SG62,160 x 80 mm - RÉTROVISEUR</v>
      </c>
      <c r="C250" s="24">
        <v>51.5</v>
      </c>
      <c r="D250" s="24"/>
      <c r="E250" t="s">
        <v>3484</v>
      </c>
      <c r="F250" t="s">
        <v>3483</v>
      </c>
      <c r="G250" t="str">
        <f>+VLOOKUP(MiTabla56[[#This Row],[ Type Remise]],$M$2:$N$5,2,0)</f>
        <v>Remise Reste</v>
      </c>
      <c r="H250" t="s">
        <v>3661</v>
      </c>
    </row>
    <row r="251" spans="1:8" x14ac:dyDescent="0.3">
      <c r="A251" t="s">
        <v>1642</v>
      </c>
      <c r="B251" t="str">
        <f>VLOOKUP(MiTabla56[[#This Row],[REFERENCE]],[1]SHAD_products!$A:$B,2,0)</f>
        <v>FIXATION SHAD LOCK KYMCO AGILITY CITY 125 (TAILLE 5)</v>
      </c>
      <c r="C251" s="24">
        <v>29.22</v>
      </c>
      <c r="D251" s="24"/>
      <c r="E251" t="s">
        <v>3482</v>
      </c>
      <c r="F251" t="s">
        <v>3483</v>
      </c>
      <c r="G251" t="str">
        <f>+VLOOKUP(MiTabla56[[#This Row],[ Type Remise]],$M$2:$N$5,2,0)</f>
        <v>Remise Reste</v>
      </c>
      <c r="H251" t="s">
        <v>3662</v>
      </c>
    </row>
    <row r="252" spans="1:8" x14ac:dyDescent="0.3">
      <c r="A252" t="s">
        <v>629</v>
      </c>
      <c r="B252" t="str">
        <f>VLOOKUP(MiTabla56[[#This Row],[REFERENCE]],[1]SHAD_products!$A:$B,2,0)</f>
        <v>TOP MASTER DAELIM XQ1 125/250</v>
      </c>
      <c r="C252" s="24">
        <v>89.72</v>
      </c>
      <c r="D252" s="24"/>
      <c r="E252" t="s">
        <v>3482</v>
      </c>
      <c r="F252" t="s">
        <v>3483</v>
      </c>
      <c r="G252" t="str">
        <f>+VLOOKUP(MiTabla56[[#This Row],[ Type Remise]],$M$2:$N$5,2,0)</f>
        <v>Remise Reste</v>
      </c>
      <c r="H252" t="s">
        <v>3663</v>
      </c>
    </row>
    <row r="253" spans="1:8" x14ac:dyDescent="0.3">
      <c r="A253" t="s">
        <v>3664</v>
      </c>
      <c r="B253" t="str">
        <f>VLOOKUP(MiTabla56[[#This Row],[REFERENCE]],[1]SHAD_products!$A:$B,2,0)</f>
        <v>FIXATION SHAD LOCK YAMAHA RAY-ZR 125 CYGNUS (TAILLE 5)</v>
      </c>
      <c r="C253" s="24">
        <v>57.9</v>
      </c>
      <c r="D253" s="24"/>
      <c r="E253" t="s">
        <v>3482</v>
      </c>
      <c r="F253" t="s">
        <v>3483</v>
      </c>
      <c r="G253" t="str">
        <f>+VLOOKUP(MiTabla56[[#This Row],[ Type Remise]],$M$2:$N$5,2,0)</f>
        <v>Remise Reste</v>
      </c>
      <c r="H253" t="s">
        <v>3665</v>
      </c>
    </row>
    <row r="254" spans="1:8" x14ac:dyDescent="0.3">
      <c r="A254" t="s">
        <v>3666</v>
      </c>
      <c r="B254" t="s">
        <v>4255</v>
      </c>
      <c r="C254" s="24">
        <v>6.47</v>
      </c>
      <c r="D254" s="24"/>
      <c r="E254" t="s">
        <v>3484</v>
      </c>
      <c r="F254" t="s">
        <v>3483</v>
      </c>
      <c r="G254" t="str">
        <f>+VLOOKUP(MiTabla56[[#This Row],[ Type Remise]],$M$2:$N$5,2,0)</f>
        <v>Remise Reste</v>
      </c>
      <c r="H254" t="s">
        <v>3667</v>
      </c>
    </row>
    <row r="255" spans="1:8" x14ac:dyDescent="0.3">
      <c r="A255" t="s">
        <v>2149</v>
      </c>
      <c r="B255" t="str">
        <f>VLOOKUP(MiTabla56[[#This Row],[REFERENCE]],[1]SHAD_products!$A:$B,2,0)</f>
        <v>COUVERCLE SH50 BLEU SHAD</v>
      </c>
      <c r="C255" s="24">
        <v>56.76</v>
      </c>
      <c r="D255" s="24"/>
      <c r="E255" t="s">
        <v>3505</v>
      </c>
      <c r="F255" t="s">
        <v>3483</v>
      </c>
      <c r="G255" t="str">
        <f>+VLOOKUP(MiTabla56[[#This Row],[ Type Remise]],$M$2:$N$5,2,0)</f>
        <v>Remise Reste</v>
      </c>
      <c r="H255" t="s">
        <v>768</v>
      </c>
    </row>
    <row r="256" spans="1:8" x14ac:dyDescent="0.3">
      <c r="A256" t="s">
        <v>2368</v>
      </c>
      <c r="B256" t="s">
        <v>4256</v>
      </c>
      <c r="C256" s="24">
        <v>14.22</v>
      </c>
      <c r="D256" s="24"/>
      <c r="E256" t="s">
        <v>3486</v>
      </c>
      <c r="F256" t="s">
        <v>3483</v>
      </c>
      <c r="G256" t="str">
        <f>+VLOOKUP(MiTabla56[[#This Row],[ Type Remise]],$M$2:$N$5,2,0)</f>
        <v>Remise Reste</v>
      </c>
      <c r="H256" t="s">
        <v>3668</v>
      </c>
    </row>
    <row r="257" spans="1:8" x14ac:dyDescent="0.3">
      <c r="A257" t="s">
        <v>1580</v>
      </c>
      <c r="B257" t="str">
        <f>VLOOKUP(MiTabla56[[#This Row],[REFERENCE]],[1]SHAD_products!$A:$B,2,0)</f>
        <v>TOP MASTER YAMAHA XMAX 125</v>
      </c>
      <c r="C257" s="24">
        <v>114.44</v>
      </c>
      <c r="D257" s="24"/>
      <c r="E257" t="s">
        <v>3482</v>
      </c>
      <c r="F257" t="s">
        <v>3483</v>
      </c>
      <c r="G257" t="str">
        <f>+VLOOKUP(MiTabla56[[#This Row],[ Type Remise]],$M$2:$N$5,2,0)</f>
        <v>Remise Reste</v>
      </c>
      <c r="H257" t="s">
        <v>3669</v>
      </c>
    </row>
    <row r="258" spans="1:8" x14ac:dyDescent="0.3">
      <c r="A258" t="s">
        <v>1860</v>
      </c>
      <c r="B258" t="str">
        <f>VLOOKUP(MiTabla56[[#This Row],[REFERENCE]],[1]SHAD_products!$A:$B,2,0)</f>
        <v>COUVERCLES SH23 NEW TITANIUM</v>
      </c>
      <c r="C258" s="24">
        <v>44.87</v>
      </c>
      <c r="D258" s="24"/>
      <c r="E258" t="s">
        <v>3505</v>
      </c>
      <c r="F258" t="s">
        <v>3483</v>
      </c>
      <c r="G258" t="str">
        <f>+VLOOKUP(MiTabla56[[#This Row],[ Type Remise]],$M$2:$N$5,2,0)</f>
        <v>Remise Reste</v>
      </c>
      <c r="H258" t="s">
        <v>360</v>
      </c>
    </row>
    <row r="259" spans="1:8" x14ac:dyDescent="0.3">
      <c r="A259" t="s">
        <v>2560</v>
      </c>
      <c r="B259" t="str">
        <f>VLOOKUP(MiTabla56[[#This Row],[REFERENCE]],[1]SHAD_products!$A:$B,2,0)</f>
        <v>TOP MASTER CB125R/CB300R NEO</v>
      </c>
      <c r="C259" s="24">
        <v>120.58</v>
      </c>
      <c r="D259" s="24"/>
      <c r="E259" t="s">
        <v>3482</v>
      </c>
      <c r="F259" t="s">
        <v>3483</v>
      </c>
      <c r="G259" t="str">
        <f>+VLOOKUP(MiTabla56[[#This Row],[ Type Remise]],$M$2:$N$5,2,0)</f>
        <v>Remise Reste</v>
      </c>
      <c r="H259" t="s">
        <v>990</v>
      </c>
    </row>
    <row r="260" spans="1:8" x14ac:dyDescent="0.3">
      <c r="A260" t="s">
        <v>2710</v>
      </c>
      <c r="B260" t="str">
        <f>VLOOKUP(MiTabla56[[#This Row],[REFERENCE]],[1]SHAD_products!$A:$B,2,0)</f>
        <v>TOP MASTER SUZUKI BURGMAN 650</v>
      </c>
      <c r="C260" s="24">
        <v>55.14</v>
      </c>
      <c r="D260" s="24"/>
      <c r="E260" t="s">
        <v>3482</v>
      </c>
      <c r="F260" t="s">
        <v>3483</v>
      </c>
      <c r="G260" t="str">
        <f>+VLOOKUP(MiTabla56[[#This Row],[ Type Remise]],$M$2:$N$5,2,0)</f>
        <v>Remise Reste</v>
      </c>
      <c r="H260" t="s">
        <v>1736</v>
      </c>
    </row>
    <row r="261" spans="1:8" x14ac:dyDescent="0.3">
      <c r="A261" t="s">
        <v>3053</v>
      </c>
      <c r="B261" t="str">
        <f>VLOOKUP(MiTabla56[[#This Row],[REFERENCE]],[1]SHAD_products!$A:$B,2,0)</f>
        <v>KIT DOSSERET KYMCO DOWN TOWN 125 ' 125i 300i 350i</v>
      </c>
      <c r="C261" s="24">
        <v>32.25</v>
      </c>
      <c r="D261" s="24"/>
      <c r="E261" t="s">
        <v>3482</v>
      </c>
      <c r="F261" t="s">
        <v>3483</v>
      </c>
      <c r="G261" t="str">
        <f>+VLOOKUP(MiTabla56[[#This Row],[ Type Remise]],$M$2:$N$5,2,0)</f>
        <v>Remise Reste</v>
      </c>
      <c r="H261" t="s">
        <v>1288</v>
      </c>
    </row>
    <row r="262" spans="1:8" x14ac:dyDescent="0.3">
      <c r="A262" t="s">
        <v>2455</v>
      </c>
      <c r="B262" t="str">
        <f>VLOOKUP(MiTabla56[[#This Row],[REFERENCE]],[1]SHAD_products!$A:$B,2,0)</f>
        <v>TOP MASTER KAWASAKI VERSYS 650</v>
      </c>
      <c r="C262" s="24">
        <v>114.44</v>
      </c>
      <c r="D262" s="24"/>
      <c r="E262" t="s">
        <v>3482</v>
      </c>
      <c r="F262" t="s">
        <v>3483</v>
      </c>
      <c r="G262" t="str">
        <f>+VLOOKUP(MiTabla56[[#This Row],[ Type Remise]],$M$2:$N$5,2,0)</f>
        <v>Remise Reste</v>
      </c>
      <c r="H262" t="s">
        <v>1489</v>
      </c>
    </row>
    <row r="263" spans="1:8" x14ac:dyDescent="0.3">
      <c r="A263" t="s">
        <v>3142</v>
      </c>
      <c r="B263" t="str">
        <f>VLOOKUP(MiTabla56[[#This Row],[REFERENCE]],[1]SHAD_products!$A:$B,2,0)</f>
        <v>FIXATION SHAD LOCK SYM SYMPHONY ST125/JET 14 EVO 125 (TAILLE 3)</v>
      </c>
      <c r="C263" s="24">
        <v>29.27</v>
      </c>
      <c r="D263" s="24"/>
      <c r="E263" t="s">
        <v>3482</v>
      </c>
      <c r="F263" t="s">
        <v>3483</v>
      </c>
      <c r="G263" t="str">
        <f>+VLOOKUP(MiTabla56[[#This Row],[ Type Remise]],$M$2:$N$5,2,0)</f>
        <v>Remise Reste</v>
      </c>
      <c r="H263" t="s">
        <v>3670</v>
      </c>
    </row>
    <row r="264" spans="1:8" x14ac:dyDescent="0.3">
      <c r="A264" t="s">
        <v>937</v>
      </c>
      <c r="B264" t="str">
        <f>VLOOKUP(MiTabla56[[#This Row],[REFERENCE]],[1]SHAD_products!$A:$B,2,0)</f>
        <v>TOP CASE TR37 TERRA</v>
      </c>
      <c r="C264" s="24">
        <v>339.9</v>
      </c>
      <c r="D264" s="24"/>
      <c r="E264" t="s">
        <v>3523</v>
      </c>
      <c r="F264" t="s">
        <v>3500</v>
      </c>
      <c r="G264" t="str">
        <f>+VLOOKUP(MiTabla56[[#This Row],[ Type Remise]],$M$2:$N$5,2,0)</f>
        <v>Remise Terra</v>
      </c>
      <c r="H264" t="s">
        <v>3671</v>
      </c>
    </row>
    <row r="265" spans="1:8" x14ac:dyDescent="0.3">
      <c r="A265" t="s">
        <v>546</v>
      </c>
      <c r="B265" t="str">
        <f>VLOOKUP(MiTabla56[[#This Row],[REFERENCE]],[1]SHAD_products!$A:$B,2,0)</f>
        <v>TOP MASTER PIAGGIO BEVERLY TOURER 125/250/400</v>
      </c>
      <c r="C265" s="24">
        <v>51.92</v>
      </c>
      <c r="D265" s="24"/>
      <c r="E265" t="s">
        <v>3482</v>
      </c>
      <c r="F265" t="s">
        <v>3483</v>
      </c>
      <c r="G265" t="str">
        <f>+VLOOKUP(MiTabla56[[#This Row],[ Type Remise]],$M$2:$N$5,2,0)</f>
        <v>Remise Reste</v>
      </c>
      <c r="H265" t="s">
        <v>2180</v>
      </c>
    </row>
    <row r="266" spans="1:8" x14ac:dyDescent="0.3">
      <c r="A266" t="s">
        <v>906</v>
      </c>
      <c r="B266" t="str">
        <f>VLOOKUP(MiTabla56[[#This Row],[REFERENCE]],[1]SHAD_products!$A:$B,2,0)</f>
        <v>TOP MASTER SUPER SOCO CUX</v>
      </c>
      <c r="C266" s="24">
        <v>78.03</v>
      </c>
      <c r="D266" s="24"/>
      <c r="E266" t="s">
        <v>3482</v>
      </c>
      <c r="F266" t="s">
        <v>3483</v>
      </c>
      <c r="G266" t="str">
        <f>+VLOOKUP(MiTabla56[[#This Row],[ Type Remise]],$M$2:$N$5,2,0)</f>
        <v>Remise Reste</v>
      </c>
      <c r="H266" t="s">
        <v>1753</v>
      </c>
    </row>
    <row r="267" spans="1:8" x14ac:dyDescent="0.3">
      <c r="A267" t="s">
        <v>3349</v>
      </c>
      <c r="B267" t="s">
        <v>4277</v>
      </c>
      <c r="C267" s="24">
        <v>14.79</v>
      </c>
      <c r="D267" s="24"/>
      <c r="E267" t="s">
        <v>3482</v>
      </c>
      <c r="F267" t="s">
        <v>3483</v>
      </c>
      <c r="G267" t="str">
        <f>+VLOOKUP(MiTabla56[[#This Row],[ Type Remise]],$M$2:$N$5,2,0)</f>
        <v>Remise Reste</v>
      </c>
      <c r="H267" t="s">
        <v>3672</v>
      </c>
    </row>
    <row r="268" spans="1:8" x14ac:dyDescent="0.3">
      <c r="A268" t="s">
        <v>379</v>
      </c>
      <c r="B268" t="str">
        <f>VLOOKUP(MiTabla56[[#This Row],[REFERENCE]],[1]SHAD_products!$A:$B,2,0)</f>
        <v>TOP MASTER HONDA CB125F</v>
      </c>
      <c r="C268" s="24">
        <v>103.94</v>
      </c>
      <c r="D268" s="24"/>
      <c r="E268" t="s">
        <v>3482</v>
      </c>
      <c r="F268" t="s">
        <v>3483</v>
      </c>
      <c r="G268" t="str">
        <f>+VLOOKUP(MiTabla56[[#This Row],[ Type Remise]],$M$2:$N$5,2,0)</f>
        <v>Remise Reste</v>
      </c>
      <c r="H268" t="s">
        <v>954</v>
      </c>
    </row>
    <row r="269" spans="1:8" x14ac:dyDescent="0.3">
      <c r="A269" t="s">
        <v>704</v>
      </c>
      <c r="B269" t="str">
        <f>VLOOKUP(MiTabla56[[#This Row],[REFERENCE]],[1]SHAD_products!$A:$B,2,0)</f>
        <v>TOP MASTER YAMAHA NIKEN 900</v>
      </c>
      <c r="C269" s="24">
        <v>127.97</v>
      </c>
      <c r="D269" s="24"/>
      <c r="E269" t="s">
        <v>3482</v>
      </c>
      <c r="F269" t="s">
        <v>3483</v>
      </c>
      <c r="G269" t="str">
        <f>+VLOOKUP(MiTabla56[[#This Row],[ Type Remise]],$M$2:$N$5,2,0)</f>
        <v>Remise Reste</v>
      </c>
      <c r="H269" t="s">
        <v>2846</v>
      </c>
    </row>
    <row r="270" spans="1:8" x14ac:dyDescent="0.3">
      <c r="A270" t="s">
        <v>138</v>
      </c>
      <c r="B270" t="str">
        <f>VLOOKUP(MiTabla56[[#This Row],[REFERENCE]],[1]SHAD_products!$A:$B,2,0)</f>
        <v>SACOCHE PÉAGE SL01</v>
      </c>
      <c r="C270" s="24">
        <v>11.99</v>
      </c>
      <c r="D270" s="24"/>
      <c r="E270" t="s">
        <v>3484</v>
      </c>
      <c r="F270" t="s">
        <v>3485</v>
      </c>
      <c r="G270" t="str">
        <f>+VLOOKUP(MiTabla56[[#This Row],[ Type Remise]],$M$2:$N$5,2,0)</f>
        <v>Remise PB</v>
      </c>
      <c r="H270" t="s">
        <v>2544</v>
      </c>
    </row>
    <row r="271" spans="1:8" x14ac:dyDescent="0.3">
      <c r="A271" t="s">
        <v>1532</v>
      </c>
      <c r="B271" t="str">
        <f>VLOOKUP(MiTabla56[[#This Row],[REFERENCE]],[1]SHAD_products!$A:$B,2,0)</f>
        <v>TOP MASTER HONDA CB650R</v>
      </c>
      <c r="C271" s="24">
        <v>182.07</v>
      </c>
      <c r="D271" s="24"/>
      <c r="E271" t="s">
        <v>3482</v>
      </c>
      <c r="F271" t="s">
        <v>3483</v>
      </c>
      <c r="G271" t="str">
        <f>+VLOOKUP(MiTabla56[[#This Row],[ Type Remise]],$M$2:$N$5,2,0)</f>
        <v>Remise Reste</v>
      </c>
      <c r="H271" t="s">
        <v>3673</v>
      </c>
    </row>
    <row r="272" spans="1:8" x14ac:dyDescent="0.3">
      <c r="A272" t="s">
        <v>983</v>
      </c>
      <c r="B272" t="str">
        <f>VLOOKUP(MiTabla56[[#This Row],[REFERENCE]],[1]SHAD_products!$A:$B,2,0)</f>
        <v>TOP MASTER BMW F900GS/ R1200/1250GS ADVENTURE</v>
      </c>
      <c r="C272" s="24">
        <v>56.08</v>
      </c>
      <c r="D272" s="24"/>
      <c r="E272" t="s">
        <v>3482</v>
      </c>
      <c r="F272" t="s">
        <v>3483</v>
      </c>
      <c r="G272" t="str">
        <f>+VLOOKUP(MiTabla56[[#This Row],[ Type Remise]],$M$2:$N$5,2,0)</f>
        <v>Remise Reste</v>
      </c>
      <c r="H272" t="s">
        <v>3674</v>
      </c>
    </row>
    <row r="273" spans="1:8" x14ac:dyDescent="0.3">
      <c r="A273" t="s">
        <v>3350</v>
      </c>
      <c r="B273" t="str">
        <f>VLOOKUP(MiTabla56[[#This Row],[REFERENCE]],[1]SHAD_products!$A:$B,2,0)</f>
        <v>PARTIE INFÉRIEURE SERRURE TERRA PURE BLACK</v>
      </c>
      <c r="C273" s="24">
        <v>63.43</v>
      </c>
      <c r="D273" s="24"/>
      <c r="E273" t="s">
        <v>3486</v>
      </c>
      <c r="F273" t="s">
        <v>3500</v>
      </c>
      <c r="G273" t="str">
        <f>+VLOOKUP(MiTabla56[[#This Row],[ Type Remise]],$M$2:$N$5,2,0)</f>
        <v>Remise Terra</v>
      </c>
      <c r="H273" t="s">
        <v>3675</v>
      </c>
    </row>
    <row r="274" spans="1:8" x14ac:dyDescent="0.3">
      <c r="A274" t="s">
        <v>3676</v>
      </c>
      <c r="B274" t="str">
        <f>VLOOKUP(MiTabla56[[#This Row],[REFERENCE]],[1]SHAD_products!$A:$B,2,0)</f>
        <v>FIXATION SHAD LOCK HONDA ADV 350 (TAILLE 7)</v>
      </c>
      <c r="C274" s="24">
        <v>34.39</v>
      </c>
      <c r="D274" s="24"/>
      <c r="E274" t="s">
        <v>3482</v>
      </c>
      <c r="F274" t="s">
        <v>3483</v>
      </c>
      <c r="G274" t="str">
        <f>+VLOOKUP(MiTabla56[[#This Row],[ Type Remise]],$M$2:$N$5,2,0)</f>
        <v>Remise Reste</v>
      </c>
      <c r="H274" t="s">
        <v>3677</v>
      </c>
    </row>
    <row r="275" spans="1:8" x14ac:dyDescent="0.3">
      <c r="A275" t="s">
        <v>1086</v>
      </c>
      <c r="B275" t="str">
        <f>VLOOKUP(MiTabla56[[#This Row],[REFERENCE]],[1]SHAD_products!$A:$B,2,0)</f>
        <v>TOP MASTER BENELLI TRK 502X/QJ MOTOR SRT 700 X TRAIL</v>
      </c>
      <c r="C275" s="24">
        <v>50.98</v>
      </c>
      <c r="D275" s="24"/>
      <c r="E275" t="s">
        <v>3482</v>
      </c>
      <c r="F275" t="s">
        <v>3483</v>
      </c>
      <c r="G275" t="str">
        <f>+VLOOKUP(MiTabla56[[#This Row],[ Type Remise]],$M$2:$N$5,2,0)</f>
        <v>Remise Reste</v>
      </c>
      <c r="H275" t="s">
        <v>3678</v>
      </c>
    </row>
    <row r="276" spans="1:8" x14ac:dyDescent="0.3">
      <c r="A276" t="s">
        <v>3679</v>
      </c>
      <c r="B276" t="str">
        <f>VLOOKUP(MiTabla56[[#This Row],[REFERENCE]],[1]SHAD_products!$A:$B,2,0)</f>
        <v>COUVERCLES SH38 BLANC</v>
      </c>
      <c r="C276" s="24">
        <v>67.77</v>
      </c>
      <c r="D276" s="24"/>
      <c r="E276" t="s">
        <v>3505</v>
      </c>
      <c r="F276" t="s">
        <v>3483</v>
      </c>
      <c r="G276" t="str">
        <f>+VLOOKUP(MiTabla56[[#This Row],[ Type Remise]],$M$2:$N$5,2,0)</f>
        <v>Remise Reste</v>
      </c>
      <c r="H276" t="s">
        <v>3680</v>
      </c>
    </row>
    <row r="277" spans="1:8" x14ac:dyDescent="0.3">
      <c r="A277" t="s">
        <v>440</v>
      </c>
      <c r="B277" t="str">
        <f>VLOOKUP(MiTabla56[[#This Row],[REFERENCE]],[1]SHAD_products!$A:$B,2,0)</f>
        <v>TOP MASTER BMW RT/K1100 LT</v>
      </c>
      <c r="C277" s="24">
        <v>46.82</v>
      </c>
      <c r="D277" s="24"/>
      <c r="E277" t="s">
        <v>3482</v>
      </c>
      <c r="F277" t="s">
        <v>3483</v>
      </c>
      <c r="G277" t="str">
        <f>+VLOOKUP(MiTabla56[[#This Row],[ Type Remise]],$M$2:$N$5,2,0)</f>
        <v>Remise Reste</v>
      </c>
      <c r="H277" t="s">
        <v>2327</v>
      </c>
    </row>
    <row r="278" spans="1:8" x14ac:dyDescent="0.3">
      <c r="A278" t="s">
        <v>1351</v>
      </c>
      <c r="B278" t="str">
        <f>VLOOKUP(MiTabla56[[#This Row],[REFERENCE]],[1]SHAD_products!$A:$B,2,0)</f>
        <v>3P SYSTEM ROYAL ENFIELD HIMALAYAN 410</v>
      </c>
      <c r="C278" s="24">
        <v>165.09</v>
      </c>
      <c r="D278" s="24"/>
      <c r="E278" t="s">
        <v>3482</v>
      </c>
      <c r="F278" t="s">
        <v>3483</v>
      </c>
      <c r="G278" t="str">
        <f>+VLOOKUP(MiTabla56[[#This Row],[ Type Remise]],$M$2:$N$5,2,0)</f>
        <v>Remise Reste</v>
      </c>
      <c r="H278" t="s">
        <v>3681</v>
      </c>
    </row>
    <row r="279" spans="1:8" x14ac:dyDescent="0.3">
      <c r="A279" t="s">
        <v>1426</v>
      </c>
      <c r="B279" t="str">
        <f>VLOOKUP(MiTabla56[[#This Row],[REFERENCE]],[1]SHAD_products!$A:$B,2,0)</f>
        <v>KIT FIXATION DOSSERET SYM MAXSYM 400</v>
      </c>
      <c r="C279" s="24">
        <v>41.62</v>
      </c>
      <c r="D279" s="24"/>
      <c r="E279" t="s">
        <v>3482</v>
      </c>
      <c r="F279" t="s">
        <v>3483</v>
      </c>
      <c r="G279" t="str">
        <f>+VLOOKUP(MiTabla56[[#This Row],[ Type Remise]],$M$2:$N$5,2,0)</f>
        <v>Remise Reste</v>
      </c>
      <c r="H279" t="s">
        <v>3682</v>
      </c>
    </row>
    <row r="280" spans="1:8" x14ac:dyDescent="0.3">
      <c r="A280" t="s">
        <v>1995</v>
      </c>
      <c r="B280" t="str">
        <f>VLOOKUP(MiTabla56[[#This Row],[REFERENCE]],[1]SHAD_products!$A:$B,2,0)</f>
        <v>PLATINE SH 37</v>
      </c>
      <c r="C280" s="24">
        <v>19.73</v>
      </c>
      <c r="D280" s="24"/>
      <c r="E280" t="s">
        <v>3486</v>
      </c>
      <c r="F280" t="s">
        <v>3483</v>
      </c>
      <c r="G280" t="str">
        <f>+VLOOKUP(MiTabla56[[#This Row],[ Type Remise]],$M$2:$N$5,2,0)</f>
        <v>Remise Reste</v>
      </c>
      <c r="H280" t="s">
        <v>554</v>
      </c>
    </row>
    <row r="281" spans="1:8" x14ac:dyDescent="0.3">
      <c r="A281" t="s">
        <v>3149</v>
      </c>
      <c r="B281" t="str">
        <f>VLOOKUP(MiTabla56[[#This Row],[REFERENCE]],[1]SHAD_products!$A:$B,2,0)</f>
        <v>TOP MASTER HONDA X-ADV/FORZA 750</v>
      </c>
      <c r="C281" s="24">
        <v>124.74</v>
      </c>
      <c r="D281" s="24"/>
      <c r="E281" t="s">
        <v>3482</v>
      </c>
      <c r="F281" t="s">
        <v>3483</v>
      </c>
      <c r="G281" t="str">
        <f>+VLOOKUP(MiTabla56[[#This Row],[ Type Remise]],$M$2:$N$5,2,0)</f>
        <v>Remise Reste</v>
      </c>
      <c r="H281" t="s">
        <v>3683</v>
      </c>
    </row>
    <row r="282" spans="1:8" x14ac:dyDescent="0.3">
      <c r="A282" t="s">
        <v>3083</v>
      </c>
      <c r="B282" t="str">
        <f>VLOOKUP(MiTabla56[[#This Row],[REFERENCE]],[1]SHAD_products!$A:$B,2,0)</f>
        <v>TOP MASTER KAWASAKI J300i</v>
      </c>
      <c r="C282" s="24">
        <v>40.58</v>
      </c>
      <c r="D282" s="24"/>
      <c r="E282" t="s">
        <v>3482</v>
      </c>
      <c r="F282" t="s">
        <v>3483</v>
      </c>
      <c r="G282" t="str">
        <f>+VLOOKUP(MiTabla56[[#This Row],[ Type Remise]],$M$2:$N$5,2,0)</f>
        <v>Remise Reste</v>
      </c>
      <c r="H282" t="s">
        <v>1379</v>
      </c>
    </row>
    <row r="283" spans="1:8" x14ac:dyDescent="0.3">
      <c r="A283" t="s">
        <v>534</v>
      </c>
      <c r="B283" t="str">
        <f>VLOOKUP(MiTabla56[[#This Row],[REFERENCE]],[1]SHAD_products!$A:$B,2,0)</f>
        <v>TOP MASTER PIAGGIO NRG ENERGY 50</v>
      </c>
      <c r="C283" s="24">
        <v>47.34</v>
      </c>
      <c r="D283" s="24"/>
      <c r="E283" t="s">
        <v>3482</v>
      </c>
      <c r="F283" t="s">
        <v>3483</v>
      </c>
      <c r="G283" t="str">
        <f>+VLOOKUP(MiTabla56[[#This Row],[ Type Remise]],$M$2:$N$5,2,0)</f>
        <v>Remise Reste</v>
      </c>
      <c r="H283" t="s">
        <v>2165</v>
      </c>
    </row>
    <row r="284" spans="1:8" x14ac:dyDescent="0.3">
      <c r="A284" t="s">
        <v>1585</v>
      </c>
      <c r="B284" t="str">
        <f>VLOOKUP(MiTabla56[[#This Row],[REFERENCE]],[1]SHAD_products!$A:$B,2,0)</f>
        <v>3P SYSTEM DUCATI DIAVEL 1260</v>
      </c>
      <c r="C284" s="24">
        <v>153.24</v>
      </c>
      <c r="D284" s="24"/>
      <c r="E284" t="s">
        <v>3482</v>
      </c>
      <c r="F284" t="s">
        <v>3483</v>
      </c>
      <c r="G284" t="str">
        <f>+VLOOKUP(MiTabla56[[#This Row],[ Type Remise]],$M$2:$N$5,2,0)</f>
        <v>Remise Reste</v>
      </c>
      <c r="H284" t="s">
        <v>3684</v>
      </c>
    </row>
    <row r="285" spans="1:8" x14ac:dyDescent="0.3">
      <c r="A285" t="s">
        <v>718</v>
      </c>
      <c r="B285" t="str">
        <f>VLOOKUP(MiTabla56[[#This Row],[REFERENCE]],[1]SHAD_products!$A:$B,2,0)</f>
        <v>SERRURE SH 48 GRIS FONCÉ PREMIUM</v>
      </c>
      <c r="C285" s="24">
        <v>58.43</v>
      </c>
      <c r="D285" s="24"/>
      <c r="E285" t="s">
        <v>3486</v>
      </c>
      <c r="F285" t="s">
        <v>3483</v>
      </c>
      <c r="G285" t="str">
        <f>+VLOOKUP(MiTabla56[[#This Row],[ Type Remise]],$M$2:$N$5,2,0)</f>
        <v>Remise Reste</v>
      </c>
      <c r="H285" t="s">
        <v>709</v>
      </c>
    </row>
    <row r="286" spans="1:8" x14ac:dyDescent="0.3">
      <c r="A286" t="s">
        <v>2936</v>
      </c>
      <c r="B286" t="str">
        <f>VLOOKUP(MiTabla56[[#This Row],[REFERENCE]],[1]SHAD_products!$A:$B,2,0)</f>
        <v>KIT DOSSERET KYMCO DOWNTOWN 125</v>
      </c>
      <c r="C286" s="24">
        <v>40.58</v>
      </c>
      <c r="D286" s="24"/>
      <c r="E286" t="s">
        <v>3482</v>
      </c>
      <c r="F286" t="s">
        <v>3483</v>
      </c>
      <c r="G286" t="str">
        <f>+VLOOKUP(MiTabla56[[#This Row],[ Type Remise]],$M$2:$N$5,2,0)</f>
        <v>Remise Reste</v>
      </c>
      <c r="H286" t="s">
        <v>1445</v>
      </c>
    </row>
    <row r="287" spans="1:8" x14ac:dyDescent="0.3">
      <c r="A287" t="s">
        <v>2976</v>
      </c>
      <c r="B287" t="str">
        <f>VLOOKUP(MiTabla56[[#This Row],[REFERENCE]],[1]SHAD_products!$A:$B,2,0)</f>
        <v>SIDE BAG HOLDER KAWASAKI Z650/NINJA 650</v>
      </c>
      <c r="C287" s="24">
        <v>99.32</v>
      </c>
      <c r="D287" s="24"/>
      <c r="E287" t="s">
        <v>3482</v>
      </c>
      <c r="F287" t="s">
        <v>3483</v>
      </c>
      <c r="G287" t="str">
        <f>+VLOOKUP(MiTabla56[[#This Row],[ Type Remise]],$M$2:$N$5,2,0)</f>
        <v>Remise Reste</v>
      </c>
      <c r="H287" t="s">
        <v>1556</v>
      </c>
    </row>
    <row r="288" spans="1:8" x14ac:dyDescent="0.3">
      <c r="A288" t="s">
        <v>792</v>
      </c>
      <c r="B288" t="str">
        <f>VLOOKUP(MiTabla56[[#This Row],[REFERENCE]],[1]SHAD_products!$A:$B,2,0)</f>
        <v>TOP MASTER YAMAHA FAZER 1000</v>
      </c>
      <c r="C288" s="24">
        <v>88.43</v>
      </c>
      <c r="D288" s="24"/>
      <c r="E288" t="s">
        <v>3482</v>
      </c>
      <c r="F288" t="s">
        <v>3483</v>
      </c>
      <c r="G288" t="str">
        <f>+VLOOKUP(MiTabla56[[#This Row],[ Type Remise]],$M$2:$N$5,2,0)</f>
        <v>Remise Reste</v>
      </c>
      <c r="H288" t="s">
        <v>2716</v>
      </c>
    </row>
    <row r="289" spans="1:8" x14ac:dyDescent="0.3">
      <c r="A289" t="s">
        <v>3351</v>
      </c>
      <c r="B289" t="str">
        <f>VLOOKUP(MiTabla56[[#This Row],[REFERENCE]],[1]SHAD_products!$A:$B,2,0)</f>
        <v>KIT FIXATION DOSSERET KYMCO AK 550 PREMIUM</v>
      </c>
      <c r="C289" s="24">
        <v>32.869999999999997</v>
      </c>
      <c r="D289" s="24"/>
      <c r="E289" t="s">
        <v>3482</v>
      </c>
      <c r="F289" t="s">
        <v>3483</v>
      </c>
      <c r="G289" t="str">
        <f>+VLOOKUP(MiTabla56[[#This Row],[ Type Remise]],$M$2:$N$5,2,0)</f>
        <v>Remise Reste</v>
      </c>
      <c r="H289" t="s">
        <v>3685</v>
      </c>
    </row>
    <row r="290" spans="1:8" x14ac:dyDescent="0.3">
      <c r="A290" t="s">
        <v>760</v>
      </c>
      <c r="B290" t="str">
        <f>VLOOKUP(MiTabla56[[#This Row],[REFERENCE]],[1]SHAD_products!$A:$B,2,0)</f>
        <v>TOP MASTER YAMAHA MT 07 TRACER</v>
      </c>
      <c r="C290" s="24">
        <v>143.58000000000001</v>
      </c>
      <c r="D290" s="24"/>
      <c r="E290" t="s">
        <v>3482</v>
      </c>
      <c r="F290" t="s">
        <v>3483</v>
      </c>
      <c r="G290" t="str">
        <f>+VLOOKUP(MiTabla56[[#This Row],[ Type Remise]],$M$2:$N$5,2,0)</f>
        <v>Remise Reste</v>
      </c>
      <c r="H290" t="s">
        <v>2793</v>
      </c>
    </row>
    <row r="291" spans="1:8" x14ac:dyDescent="0.3">
      <c r="A291" t="s">
        <v>3206</v>
      </c>
      <c r="B291" t="str">
        <f>VLOOKUP(MiTabla56[[#This Row],[REFERENCE]],[1]SHAD_products!$A:$B,2,0)</f>
        <v>SIDE BAG HOLDER BRIXTON 500 CROSSFIRE</v>
      </c>
      <c r="C291" s="24">
        <v>100.37</v>
      </c>
      <c r="D291" s="24"/>
      <c r="E291" t="s">
        <v>3482</v>
      </c>
      <c r="F291" t="s">
        <v>3483</v>
      </c>
      <c r="G291" t="str">
        <f>+VLOOKUP(MiTabla56[[#This Row],[ Type Remise]],$M$2:$N$5,2,0)</f>
        <v>Remise Reste</v>
      </c>
      <c r="H291" t="s">
        <v>3686</v>
      </c>
    </row>
    <row r="292" spans="1:8" x14ac:dyDescent="0.3">
      <c r="A292" t="s">
        <v>3352</v>
      </c>
      <c r="B292" t="str">
        <f>VLOOKUP(MiTabla56[[#This Row],[REFERENCE]],[1]SHAD_products!$A:$B,2,0)</f>
        <v>SR SIDE BAG HOLDER ZONTES GK350</v>
      </c>
      <c r="C292" s="24">
        <v>85.85</v>
      </c>
      <c r="D292" s="24"/>
      <c r="E292" t="s">
        <v>3482</v>
      </c>
      <c r="F292" t="s">
        <v>3483</v>
      </c>
      <c r="G292" t="str">
        <f>+VLOOKUP(MiTabla56[[#This Row],[ Type Remise]],$M$2:$N$5,2,0)</f>
        <v>Remise Reste</v>
      </c>
      <c r="H292" t="s">
        <v>3687</v>
      </c>
    </row>
    <row r="293" spans="1:8" x14ac:dyDescent="0.3">
      <c r="A293" t="s">
        <v>367</v>
      </c>
      <c r="B293" t="str">
        <f>VLOOKUP(MiTabla56[[#This Row],[REFERENCE]],[1]SHAD_products!$A:$B,2,0)</f>
        <v>3P SYSTEM SUZUKI KATANA 1000</v>
      </c>
      <c r="C293" s="24">
        <v>174.13</v>
      </c>
      <c r="D293" s="24"/>
      <c r="E293" t="s">
        <v>3482</v>
      </c>
      <c r="F293" t="s">
        <v>3483</v>
      </c>
      <c r="G293" t="str">
        <f>+VLOOKUP(MiTabla56[[#This Row],[ Type Remise]],$M$2:$N$5,2,0)</f>
        <v>Remise Reste</v>
      </c>
      <c r="H293" t="s">
        <v>1842</v>
      </c>
    </row>
    <row r="294" spans="1:8" x14ac:dyDescent="0.3">
      <c r="A294" t="s">
        <v>1438</v>
      </c>
      <c r="B294" t="str">
        <f>VLOOKUP(MiTabla56[[#This Row],[REFERENCE]],[1]SHAD_products!$A:$B,2,0)</f>
        <v>SIDE BAG HOLDER HONDA CB650R</v>
      </c>
      <c r="C294" s="24">
        <v>114.9</v>
      </c>
      <c r="D294" s="24"/>
      <c r="E294" t="s">
        <v>3482</v>
      </c>
      <c r="F294" t="s">
        <v>3483</v>
      </c>
      <c r="G294" t="str">
        <f>+VLOOKUP(MiTabla56[[#This Row],[ Type Remise]],$M$2:$N$5,2,0)</f>
        <v>Remise Reste</v>
      </c>
      <c r="H294" t="s">
        <v>3688</v>
      </c>
    </row>
    <row r="295" spans="1:8" x14ac:dyDescent="0.3">
      <c r="A295" t="s">
        <v>3235</v>
      </c>
      <c r="B295" t="str">
        <f>VLOOKUP(MiTabla56[[#This Row],[REFERENCE]],[1]SHAD_products!$A:$B,2,0)</f>
        <v>FIXATION SHAD LOCK KYMCO DTX 125/360 (TAILLE 7)</v>
      </c>
      <c r="C295" s="24">
        <v>29.27</v>
      </c>
      <c r="D295" s="24"/>
      <c r="E295" t="s">
        <v>3482</v>
      </c>
      <c r="F295" t="s">
        <v>3483</v>
      </c>
      <c r="G295" t="str">
        <f>+VLOOKUP(MiTabla56[[#This Row],[ Type Remise]],$M$2:$N$5,2,0)</f>
        <v>Remise Reste</v>
      </c>
      <c r="H295" t="s">
        <v>3689</v>
      </c>
    </row>
    <row r="296" spans="1:8" x14ac:dyDescent="0.3">
      <c r="A296" t="s">
        <v>3039</v>
      </c>
      <c r="B296" t="str">
        <f>VLOOKUP(MiTabla56[[#This Row],[REFERENCE]],[1]SHAD_products!$A:$B,2,0)</f>
        <v>TOP MASTER KEEWAY CITY BLADE 125i</v>
      </c>
      <c r="C296" s="24">
        <v>44.53</v>
      </c>
      <c r="D296" s="24"/>
      <c r="E296" t="s">
        <v>3482</v>
      </c>
      <c r="F296" t="s">
        <v>3483</v>
      </c>
      <c r="G296" t="str">
        <f>+VLOOKUP(MiTabla56[[#This Row],[ Type Remise]],$M$2:$N$5,2,0)</f>
        <v>Remise Reste</v>
      </c>
      <c r="H296" t="s">
        <v>1242</v>
      </c>
    </row>
    <row r="297" spans="1:8" x14ac:dyDescent="0.3">
      <c r="A297" t="s">
        <v>2382</v>
      </c>
      <c r="B297" t="str">
        <f>VLOOKUP(MiTabla56[[#This Row],[REFERENCE]],[1]SHAD_products!$A:$B,2,0)</f>
        <v>BARRILET CLES</v>
      </c>
      <c r="C297" s="24">
        <v>10.029999999999999</v>
      </c>
      <c r="D297" s="24"/>
      <c r="E297" t="s">
        <v>3486</v>
      </c>
      <c r="F297" t="s">
        <v>3483</v>
      </c>
      <c r="G297" t="str">
        <f>+VLOOKUP(MiTabla56[[#This Row],[ Type Remise]],$M$2:$N$5,2,0)</f>
        <v>Remise Reste</v>
      </c>
      <c r="H297" t="s">
        <v>3690</v>
      </c>
    </row>
    <row r="298" spans="1:8" x14ac:dyDescent="0.3">
      <c r="A298" t="s">
        <v>1722</v>
      </c>
      <c r="B298" t="str">
        <f>VLOOKUP(MiTabla56[[#This Row],[REFERENCE]],[1]SHAD_products!$A:$B,2,0)</f>
        <v>ANTIVOL DE GUIDON SC203H SERIE 2 (TAILLE 3)</v>
      </c>
      <c r="C298" s="24">
        <v>39.1</v>
      </c>
      <c r="D298" s="24"/>
      <c r="E298" t="s">
        <v>3653</v>
      </c>
      <c r="F298" t="s">
        <v>3483</v>
      </c>
      <c r="G298" t="str">
        <f>+VLOOKUP(MiTabla56[[#This Row],[ Type Remise]],$M$2:$N$5,2,0)</f>
        <v>Remise Reste</v>
      </c>
      <c r="H298" t="s">
        <v>3691</v>
      </c>
    </row>
    <row r="299" spans="1:8" x14ac:dyDescent="0.3">
      <c r="A299" t="s">
        <v>3692</v>
      </c>
      <c r="B299" t="str">
        <f>VLOOKUP(MiTabla56[[#This Row],[REFERENCE]],[1]SHAD_products!$A:$B,2,0)</f>
        <v>FIXATION CLICK SYSTEM TENERE 700</v>
      </c>
      <c r="C299" s="24">
        <v>42.35</v>
      </c>
      <c r="D299" s="24"/>
      <c r="E299" t="s">
        <v>3482</v>
      </c>
      <c r="F299" t="s">
        <v>3483</v>
      </c>
      <c r="G299" t="str">
        <f>+VLOOKUP(MiTabla56[[#This Row],[ Type Remise]],$M$2:$N$5,2,0)</f>
        <v>Remise Reste</v>
      </c>
      <c r="H299" t="s">
        <v>3693</v>
      </c>
    </row>
    <row r="300" spans="1:8" x14ac:dyDescent="0.3">
      <c r="A300" t="s">
        <v>2666</v>
      </c>
      <c r="B300" t="str">
        <f>VLOOKUP(MiTabla56[[#This Row],[REFERENCE]],[1]SHAD_products!$A:$B,2,0)</f>
        <v>TOP MASTER SUZUKI BANDIT N600</v>
      </c>
      <c r="C300" s="24">
        <v>114.34</v>
      </c>
      <c r="D300" s="24"/>
      <c r="E300" t="s">
        <v>3482</v>
      </c>
      <c r="F300" t="s">
        <v>3483</v>
      </c>
      <c r="G300" t="str">
        <f>+VLOOKUP(MiTabla56[[#This Row],[ Type Remise]],$M$2:$N$5,2,0)</f>
        <v>Remise Reste</v>
      </c>
      <c r="H300" t="s">
        <v>1680</v>
      </c>
    </row>
    <row r="301" spans="1:8" x14ac:dyDescent="0.3">
      <c r="A301" t="s">
        <v>509</v>
      </c>
      <c r="B301" t="str">
        <f>VLOOKUP(MiTabla56[[#This Row],[REFERENCE]],[1]SHAD_products!$A:$B,2,0)</f>
        <v>TOP MASTER PIAGGIO FLY 125i</v>
      </c>
      <c r="C301" s="24">
        <v>27.05</v>
      </c>
      <c r="D301" s="24"/>
      <c r="E301" t="s">
        <v>3482</v>
      </c>
      <c r="F301" t="s">
        <v>3483</v>
      </c>
      <c r="G301" t="str">
        <f>+VLOOKUP(MiTabla56[[#This Row],[ Type Remise]],$M$2:$N$5,2,0)</f>
        <v>Remise Reste</v>
      </c>
      <c r="H301" t="s">
        <v>2124</v>
      </c>
    </row>
    <row r="302" spans="1:8" x14ac:dyDescent="0.3">
      <c r="A302" t="s">
        <v>446</v>
      </c>
      <c r="B302" t="str">
        <f>VLOOKUP(MiTabla56[[#This Row],[REFERENCE]],[1]SHAD_products!$A:$B,2,0)</f>
        <v>TOP MASTER BMW R1200 R/RS</v>
      </c>
      <c r="C302" s="24">
        <v>47.86</v>
      </c>
      <c r="D302" s="24"/>
      <c r="E302" t="s">
        <v>3482</v>
      </c>
      <c r="F302" t="s">
        <v>3483</v>
      </c>
      <c r="G302" t="str">
        <f>+VLOOKUP(MiTabla56[[#This Row],[ Type Remise]],$M$2:$N$5,2,0)</f>
        <v>Remise Reste</v>
      </c>
      <c r="H302" t="s">
        <v>2345</v>
      </c>
    </row>
    <row r="303" spans="1:8" x14ac:dyDescent="0.3">
      <c r="A303" t="s">
        <v>745</v>
      </c>
      <c r="B303" t="str">
        <f>VLOOKUP(MiTabla56[[#This Row],[REFERENCE]],[1]SHAD_products!$A:$B,2,0)</f>
        <v>TOP MASTER YAMAHA MT 10</v>
      </c>
      <c r="C303" s="24">
        <v>80.11</v>
      </c>
      <c r="D303" s="24"/>
      <c r="E303" t="s">
        <v>3482</v>
      </c>
      <c r="F303" t="s">
        <v>3483</v>
      </c>
      <c r="G303" t="str">
        <f>+VLOOKUP(MiTabla56[[#This Row],[ Type Remise]],$M$2:$N$5,2,0)</f>
        <v>Remise Reste</v>
      </c>
      <c r="H303" t="s">
        <v>2774</v>
      </c>
    </row>
    <row r="304" spans="1:8" x14ac:dyDescent="0.3">
      <c r="A304" t="s">
        <v>10</v>
      </c>
      <c r="B304" t="str">
        <f>VLOOKUP(MiTabla56[[#This Row],[REFERENCE]],[1]SHAD_products!$A:$B,2,0)</f>
        <v>DOSSERET SH 58X/59X</v>
      </c>
      <c r="C304" s="24">
        <v>79.72</v>
      </c>
      <c r="D304" s="24"/>
      <c r="E304" t="s">
        <v>3505</v>
      </c>
      <c r="F304" t="s">
        <v>3483</v>
      </c>
      <c r="G304" t="str">
        <f>+VLOOKUP(MiTabla56[[#This Row],[ Type Remise]],$M$2:$N$5,2,0)</f>
        <v>Remise Reste</v>
      </c>
      <c r="H304" t="s">
        <v>298</v>
      </c>
    </row>
    <row r="305" spans="1:8" x14ac:dyDescent="0.3">
      <c r="A305" t="s">
        <v>1718</v>
      </c>
      <c r="B305" t="str">
        <f>VLOOKUP(MiTabla56[[#This Row],[REFERENCE]],[1]SHAD_products!$A:$B,2,0)</f>
        <v>ANTIVOL DE GUIDON SC207H SERIE 2 (TAILLE 7)</v>
      </c>
      <c r="C305" s="24">
        <v>40.75</v>
      </c>
      <c r="D305" s="24"/>
      <c r="E305" t="s">
        <v>3653</v>
      </c>
      <c r="F305" t="s">
        <v>3483</v>
      </c>
      <c r="G305" t="str">
        <f>+VLOOKUP(MiTabla56[[#This Row],[ Type Remise]],$M$2:$N$5,2,0)</f>
        <v>Remise Reste</v>
      </c>
      <c r="H305" t="s">
        <v>3694</v>
      </c>
    </row>
    <row r="306" spans="1:8" x14ac:dyDescent="0.3">
      <c r="A306" t="s">
        <v>2100</v>
      </c>
      <c r="B306" t="str">
        <f>VLOOKUP(MiTabla56[[#This Row],[REFERENCE]],[1]SHAD_products!$A:$B,2,0)</f>
        <v>K.MARCS LAT. SH48 GRIS TITANI</v>
      </c>
      <c r="C306" s="24">
        <v>46.31</v>
      </c>
      <c r="D306" s="24"/>
      <c r="E306" t="s">
        <v>3486</v>
      </c>
      <c r="F306" t="s">
        <v>3483</v>
      </c>
      <c r="G306" t="str">
        <f>+VLOOKUP(MiTabla56[[#This Row],[ Type Remise]],$M$2:$N$5,2,0)</f>
        <v>Remise Reste</v>
      </c>
      <c r="H306" t="s">
        <v>712</v>
      </c>
    </row>
    <row r="307" spans="1:8" x14ac:dyDescent="0.3">
      <c r="A307" t="s">
        <v>3695</v>
      </c>
      <c r="B307" t="str">
        <f>VLOOKUP(MiTabla56[[#This Row],[REFERENCE]],[1]SHAD_products!$A:$B,2,0)</f>
        <v>TOP MASTER 800 NK /SPORT/ADVANCED</v>
      </c>
      <c r="C307" s="24">
        <v>156.16999999999999</v>
      </c>
      <c r="D307" s="24"/>
      <c r="E307" t="s">
        <v>3482</v>
      </c>
      <c r="F307" t="s">
        <v>3483</v>
      </c>
      <c r="G307" t="str">
        <f>+VLOOKUP(MiTabla56[[#This Row],[ Type Remise]],$M$2:$N$5,2,0)</f>
        <v>Remise Reste</v>
      </c>
      <c r="H307" t="s">
        <v>3696</v>
      </c>
    </row>
    <row r="308" spans="1:8" x14ac:dyDescent="0.3">
      <c r="A308" t="s">
        <v>2660</v>
      </c>
      <c r="B308" t="str">
        <f>VLOOKUP(MiTabla56[[#This Row],[REFERENCE]],[1]SHAD_products!$A:$B,2,0)</f>
        <v>SIDE BAG HOLDER HONDA CB500F/CBR500R/CB500X</v>
      </c>
      <c r="C308" s="24">
        <v>104.45</v>
      </c>
      <c r="D308" s="24"/>
      <c r="E308" t="s">
        <v>3482</v>
      </c>
      <c r="F308" t="s">
        <v>3483</v>
      </c>
      <c r="G308" t="str">
        <f>+VLOOKUP(MiTabla56[[#This Row],[ Type Remise]],$M$2:$N$5,2,0)</f>
        <v>Remise Reste</v>
      </c>
      <c r="H308" t="s">
        <v>963</v>
      </c>
    </row>
    <row r="309" spans="1:8" x14ac:dyDescent="0.3">
      <c r="A309" t="s">
        <v>3353</v>
      </c>
      <c r="B309" t="str">
        <f>VLOOKUP(MiTabla56[[#This Row],[REFERENCE]],[1]SHAD_products!$A:$B,2,0)</f>
        <v>PARTIE SUPÉRIEURE SERRURE TERRA PURE BLACK</v>
      </c>
      <c r="C309" s="24">
        <v>65.22</v>
      </c>
      <c r="D309" s="24"/>
      <c r="E309" t="s">
        <v>3486</v>
      </c>
      <c r="F309" t="s">
        <v>3500</v>
      </c>
      <c r="G309" t="str">
        <f>+VLOOKUP(MiTabla56[[#This Row],[ Type Remise]],$M$2:$N$5,2,0)</f>
        <v>Remise Terra</v>
      </c>
      <c r="H309" t="s">
        <v>3697</v>
      </c>
    </row>
    <row r="310" spans="1:8" x14ac:dyDescent="0.3">
      <c r="A310" t="s">
        <v>2488</v>
      </c>
      <c r="B310" t="str">
        <f>VLOOKUP(MiTabla56[[#This Row],[REFERENCE]],[1]SHAD_products!$A:$B,2,0)</f>
        <v>TOP MASTER DUCATI MULTISTRADA1200</v>
      </c>
      <c r="C310" s="24">
        <v>182.07</v>
      </c>
      <c r="D310" s="24"/>
      <c r="E310" t="s">
        <v>3482</v>
      </c>
      <c r="F310" t="s">
        <v>3483</v>
      </c>
      <c r="G310" t="str">
        <f>+VLOOKUP(MiTabla56[[#This Row],[ Type Remise]],$M$2:$N$5,2,0)</f>
        <v>Remise Reste</v>
      </c>
      <c r="H310" t="s">
        <v>271</v>
      </c>
    </row>
    <row r="311" spans="1:8" x14ac:dyDescent="0.3">
      <c r="A311" t="s">
        <v>2874</v>
      </c>
      <c r="B311" t="str">
        <f>VLOOKUP(MiTabla56[[#This Row],[REFERENCE]],[1]SHAD_products!$A:$B,2,0)</f>
        <v>TOP CASE QUAD ATV 80</v>
      </c>
      <c r="C311" s="24">
        <v>369.54</v>
      </c>
      <c r="D311" s="24"/>
      <c r="E311" t="s">
        <v>3698</v>
      </c>
      <c r="F311" t="s">
        <v>1189</v>
      </c>
      <c r="G311" t="str">
        <f>+VLOOKUP(MiTabla56[[#This Row],[ Type Remise]],$M$2:$N$5,2,0)</f>
        <v>Remise PB</v>
      </c>
      <c r="H311" t="s">
        <v>1862</v>
      </c>
    </row>
    <row r="312" spans="1:8" x14ac:dyDescent="0.3">
      <c r="A312" t="s">
        <v>3150</v>
      </c>
      <c r="B312" t="str">
        <f>VLOOKUP(MiTabla56[[#This Row],[REFERENCE]],[1]SHAD_products!$A:$B,2,0)</f>
        <v>TOP MASTER KEEWAY ZAHARA 125</v>
      </c>
      <c r="C312" s="24">
        <v>50.98</v>
      </c>
      <c r="D312" s="24"/>
      <c r="E312" t="s">
        <v>3482</v>
      </c>
      <c r="F312" t="s">
        <v>3483</v>
      </c>
      <c r="G312" t="str">
        <f>+VLOOKUP(MiTabla56[[#This Row],[ Type Remise]],$M$2:$N$5,2,0)</f>
        <v>Remise Reste</v>
      </c>
      <c r="H312" t="s">
        <v>3699</v>
      </c>
    </row>
    <row r="313" spans="1:8" x14ac:dyDescent="0.3">
      <c r="A313" t="s">
        <v>1590</v>
      </c>
      <c r="B313" t="str">
        <f>VLOOKUP(MiTabla56[[#This Row],[REFERENCE]],[1]SHAD_products!$A:$B,2,0)</f>
        <v>KIT FIXATION DOSSERET SILENCE S01</v>
      </c>
      <c r="C313" s="24">
        <v>35.369999999999997</v>
      </c>
      <c r="D313" s="24"/>
      <c r="E313" t="s">
        <v>3482</v>
      </c>
      <c r="F313" t="s">
        <v>3483</v>
      </c>
      <c r="G313" t="str">
        <f>+VLOOKUP(MiTabla56[[#This Row],[ Type Remise]],$M$2:$N$5,2,0)</f>
        <v>Remise Reste</v>
      </c>
      <c r="H313" t="s">
        <v>3700</v>
      </c>
    </row>
    <row r="314" spans="1:8" x14ac:dyDescent="0.3">
      <c r="A314" t="s">
        <v>2197</v>
      </c>
      <c r="B314" t="str">
        <f>VLOOKUP(MiTabla56[[#This Row],[REFERENCE]],[1]SHAD_products!$A:$B,2,0)</f>
        <v>COUVERCLE SH58 NOIR METAL</v>
      </c>
      <c r="C314" s="24">
        <v>66.19</v>
      </c>
      <c r="D314" s="24"/>
      <c r="E314" t="s">
        <v>3505</v>
      </c>
      <c r="F314" t="s">
        <v>3483</v>
      </c>
      <c r="G314" t="str">
        <f>+VLOOKUP(MiTabla56[[#This Row],[ Type Remise]],$M$2:$N$5,2,0)</f>
        <v>Remise Reste</v>
      </c>
      <c r="H314" t="s">
        <v>798</v>
      </c>
    </row>
    <row r="315" spans="1:8" x14ac:dyDescent="0.3">
      <c r="A315" t="s">
        <v>3227</v>
      </c>
      <c r="B315" t="str">
        <f>VLOOKUP(MiTabla56[[#This Row],[REFERENCE]],[1]SHAD_products!$A:$B,2,0)</f>
        <v>FIXATION SHAD LOCK SYM SYMPHONY- PEUGEOT TWEET 50/125 (TAILLE 3)</v>
      </c>
      <c r="C315" s="24">
        <v>29.27</v>
      </c>
      <c r="D315" s="24"/>
      <c r="E315" t="s">
        <v>3482</v>
      </c>
      <c r="F315" t="s">
        <v>3483</v>
      </c>
      <c r="G315" t="str">
        <f>+VLOOKUP(MiTabla56[[#This Row],[ Type Remise]],$M$2:$N$5,2,0)</f>
        <v>Remise Reste</v>
      </c>
      <c r="H315" t="s">
        <v>3701</v>
      </c>
    </row>
    <row r="316" spans="1:8" x14ac:dyDescent="0.3">
      <c r="A316" t="s">
        <v>1663</v>
      </c>
      <c r="B316" t="str">
        <f>VLOOKUP(MiTabla56[[#This Row],[REFERENCE]],[1]SHAD_products!$A:$B,2,0)</f>
        <v>FIXATION SHAD LOCK PIAGGIO BEVERLY 300S/400S (TAILLE 5)</v>
      </c>
      <c r="C316" s="24">
        <v>29.27</v>
      </c>
      <c r="D316" s="24"/>
      <c r="E316" t="s">
        <v>3482</v>
      </c>
      <c r="F316" t="s">
        <v>3483</v>
      </c>
      <c r="G316" t="str">
        <f>+VLOOKUP(MiTabla56[[#This Row],[ Type Remise]],$M$2:$N$5,2,0)</f>
        <v>Remise Reste</v>
      </c>
      <c r="H316" t="s">
        <v>3702</v>
      </c>
    </row>
    <row r="317" spans="1:8" x14ac:dyDescent="0.3">
      <c r="A317" t="s">
        <v>1850</v>
      </c>
      <c r="B317" t="str">
        <f>VLOOKUP(MiTabla56[[#This Row],[REFERENCE]],[1]SHAD_products!$A:$B,2,0)</f>
        <v>SET REFLECTOR WHITE R/L SH23</v>
      </c>
      <c r="C317" s="24">
        <v>11.03</v>
      </c>
      <c r="D317" s="24"/>
      <c r="E317" t="s">
        <v>3486</v>
      </c>
      <c r="F317" t="s">
        <v>3483</v>
      </c>
      <c r="G317" t="str">
        <f>+VLOOKUP(MiTabla56[[#This Row],[ Type Remise]],$M$2:$N$5,2,0)</f>
        <v>Remise Reste</v>
      </c>
      <c r="H317" t="s">
        <v>354</v>
      </c>
    </row>
    <row r="318" spans="1:8" x14ac:dyDescent="0.3">
      <c r="A318" t="s">
        <v>1392</v>
      </c>
      <c r="B318" t="str">
        <f>VLOOKUP(MiTabla56[[#This Row],[REFERENCE]],[1]SHAD_products!$A:$B,2,0)</f>
        <v>TOP CASE TR48 TERRA BLACK EDITION</v>
      </c>
      <c r="C318" s="24">
        <v>409.9</v>
      </c>
      <c r="D318" s="24"/>
      <c r="E318" t="s">
        <v>3523</v>
      </c>
      <c r="F318" t="s">
        <v>3500</v>
      </c>
      <c r="G318" t="str">
        <f>+VLOOKUP(MiTabla56[[#This Row],[ Type Remise]],$M$2:$N$5,2,0)</f>
        <v>Remise Terra</v>
      </c>
      <c r="H318" t="s">
        <v>3703</v>
      </c>
    </row>
    <row r="319" spans="1:8" x14ac:dyDescent="0.3">
      <c r="A319" t="s">
        <v>2512</v>
      </c>
      <c r="B319" t="str">
        <f>VLOOKUP(MiTabla56[[#This Row],[REFERENCE]],[1]SHAD_products!$A:$B,2,0)</f>
        <v>TOP MASTER  HONDA CBF 1000</v>
      </c>
      <c r="C319" s="24">
        <v>95.4</v>
      </c>
      <c r="D319" s="24"/>
      <c r="E319" t="s">
        <v>3482</v>
      </c>
      <c r="F319" t="s">
        <v>3483</v>
      </c>
      <c r="G319" t="str">
        <f>+VLOOKUP(MiTabla56[[#This Row],[ Type Remise]],$M$2:$N$5,2,0)</f>
        <v>Remise Reste</v>
      </c>
      <c r="H319" t="s">
        <v>893</v>
      </c>
    </row>
    <row r="320" spans="1:8" x14ac:dyDescent="0.3">
      <c r="A320" t="s">
        <v>1739</v>
      </c>
      <c r="B320" t="str">
        <f>VLOOKUP(MiTabla56[[#This Row],[REFERENCE]],[1]SHAD_products!$A:$B,2,0)</f>
        <v>ATV80 RESSORT MANETTE</v>
      </c>
      <c r="C320" s="24">
        <v>0.68</v>
      </c>
      <c r="D320" s="24"/>
      <c r="E320" t="s">
        <v>3486</v>
      </c>
      <c r="F320" t="s">
        <v>3483</v>
      </c>
      <c r="G320" t="str">
        <f>+VLOOKUP(MiTabla56[[#This Row],[ Type Remise]],$M$2:$N$5,2,0)</f>
        <v>Remise Reste</v>
      </c>
      <c r="H320" t="s">
        <v>3704</v>
      </c>
    </row>
    <row r="321" spans="1:8" x14ac:dyDescent="0.3">
      <c r="A321" t="s">
        <v>3330</v>
      </c>
      <c r="B321" t="s">
        <v>4257</v>
      </c>
      <c r="C321" s="24">
        <v>14.33</v>
      </c>
      <c r="D321" s="24"/>
      <c r="E321" t="s">
        <v>3486</v>
      </c>
      <c r="F321" t="s">
        <v>3483</v>
      </c>
      <c r="G321" t="str">
        <f>+VLOOKUP(MiTabla56[[#This Row],[ Type Remise]],$M$2:$N$5,2,0)</f>
        <v>Remise Reste</v>
      </c>
      <c r="H321" t="s">
        <v>3705</v>
      </c>
    </row>
    <row r="322" spans="1:8" x14ac:dyDescent="0.3">
      <c r="A322" t="s">
        <v>2882</v>
      </c>
      <c r="B322" t="str">
        <f>VLOOKUP(MiTabla56[[#This Row],[REFERENCE]],[1]SHAD_products!$A:$B,2,0)</f>
        <v>SELLE CONFORT CBR 600F BLEU</v>
      </c>
      <c r="C322" s="24">
        <v>300.63</v>
      </c>
      <c r="D322" s="24"/>
      <c r="E322" t="s">
        <v>3621</v>
      </c>
      <c r="F322" t="s">
        <v>3483</v>
      </c>
      <c r="G322" t="str">
        <f>+VLOOKUP(MiTabla56[[#This Row],[ Type Remise]],$M$2:$N$5,2,0)</f>
        <v>Remise Reste</v>
      </c>
      <c r="H322" t="s">
        <v>1954</v>
      </c>
    </row>
    <row r="323" spans="1:8" x14ac:dyDescent="0.3">
      <c r="A323" t="s">
        <v>3354</v>
      </c>
      <c r="B323" t="str">
        <f>VLOOKUP(MiTabla56[[#This Row],[REFERENCE]],[1]SHAD_products!$A:$B,2,0)</f>
        <v>COUVERCLE EN ALUMINIUM TERRA TR55</v>
      </c>
      <c r="C323" s="24">
        <v>109.73</v>
      </c>
      <c r="D323" s="24"/>
      <c r="E323" t="s">
        <v>3486</v>
      </c>
      <c r="F323" t="s">
        <v>3500</v>
      </c>
      <c r="G323" t="str">
        <f>+VLOOKUP(MiTabla56[[#This Row],[ Type Remise]],$M$2:$N$5,2,0)</f>
        <v>Remise Terra</v>
      </c>
      <c r="H323" t="s">
        <v>3706</v>
      </c>
    </row>
    <row r="324" spans="1:8" x14ac:dyDescent="0.3">
      <c r="A324" t="s">
        <v>3273</v>
      </c>
      <c r="B324" t="str">
        <f>VLOOKUP(MiTabla56[[#This Row],[REFERENCE]],[1]SHAD_products!$A:$B,2,0)</f>
        <v>FIXATION SHAD LOCK PIAGGIO MEDLEY 125/150 (TAILLE 5)</v>
      </c>
      <c r="C324" s="24">
        <v>30.32</v>
      </c>
      <c r="D324" s="24"/>
      <c r="E324" t="s">
        <v>3482</v>
      </c>
      <c r="F324" t="s">
        <v>3483</v>
      </c>
      <c r="G324" t="str">
        <f>+VLOOKUP(MiTabla56[[#This Row],[ Type Remise]],$M$2:$N$5,2,0)</f>
        <v>Remise Reste</v>
      </c>
      <c r="H324" t="s">
        <v>3707</v>
      </c>
    </row>
    <row r="325" spans="1:8" x14ac:dyDescent="0.3">
      <c r="A325" t="s">
        <v>1614</v>
      </c>
      <c r="B325" t="str">
        <f>VLOOKUP(MiTabla56[[#This Row],[REFERENCE]],[1]SHAD_products!$A:$B,2,0)</f>
        <v>FIXATION SHAD LOCK HONDA SH MODE 125 (TAILLE 3)</v>
      </c>
      <c r="C325" s="24">
        <v>29.27</v>
      </c>
      <c r="D325" s="24"/>
      <c r="E325" t="s">
        <v>3482</v>
      </c>
      <c r="F325" t="s">
        <v>3483</v>
      </c>
      <c r="G325" t="str">
        <f>+VLOOKUP(MiTabla56[[#This Row],[ Type Remise]],$M$2:$N$5,2,0)</f>
        <v>Remise Reste</v>
      </c>
      <c r="H325" t="s">
        <v>3708</v>
      </c>
    </row>
    <row r="326" spans="1:8" x14ac:dyDescent="0.3">
      <c r="A326" t="s">
        <v>3709</v>
      </c>
      <c r="B326" t="str">
        <f>VLOOKUP(MiTabla56[[#This Row],[REFERENCE]],[1]SHAD_products!$A:$B,2,0)</f>
        <v>3P SYSTEM SUZUKI GSX-S1000GX</v>
      </c>
      <c r="C326" s="24">
        <v>178</v>
      </c>
      <c r="D326" s="24"/>
      <c r="E326" t="s">
        <v>3482</v>
      </c>
      <c r="F326" t="s">
        <v>3483</v>
      </c>
      <c r="G326" t="str">
        <f>+VLOOKUP(MiTabla56[[#This Row],[ Type Remise]],$M$2:$N$5,2,0)</f>
        <v>Remise Reste</v>
      </c>
      <c r="H326" t="s">
        <v>3710</v>
      </c>
    </row>
    <row r="327" spans="1:8" x14ac:dyDescent="0.3">
      <c r="A327" t="s">
        <v>1560</v>
      </c>
      <c r="B327" t="str">
        <f>VLOOKUP(MiTabla56[[#This Row],[REFERENCE]],[1]SHAD_products!$A:$B,2,0)</f>
        <v>KIT FIXATION DOSSERET HONDA X-ADV /FORZA 750</v>
      </c>
      <c r="C327" s="24">
        <v>135.25</v>
      </c>
      <c r="D327" s="24"/>
      <c r="E327" t="s">
        <v>3482</v>
      </c>
      <c r="F327" t="s">
        <v>3483</v>
      </c>
      <c r="G327" t="str">
        <f>+VLOOKUP(MiTabla56[[#This Row],[ Type Remise]],$M$2:$N$5,2,0)</f>
        <v>Remise Reste</v>
      </c>
      <c r="H327" t="s">
        <v>3711</v>
      </c>
    </row>
    <row r="328" spans="1:8" x14ac:dyDescent="0.3">
      <c r="A328" t="s">
        <v>2362</v>
      </c>
      <c r="B328" t="str">
        <f>VLOOKUP(MiTabla56[[#This Row],[REFERENCE]],[1]SHAD_products!$A:$B,2,0)</f>
        <v>COUVERCLE COMPLET COULEUR ALUMINIUM SH59X</v>
      </c>
      <c r="C328" s="24">
        <v>142.22</v>
      </c>
      <c r="D328" s="24"/>
      <c r="E328" t="s">
        <v>3486</v>
      </c>
      <c r="F328" t="s">
        <v>3483</v>
      </c>
      <c r="G328" t="str">
        <f>+VLOOKUP(MiTabla56[[#This Row],[ Type Remise]],$M$2:$N$5,2,0)</f>
        <v>Remise Reste</v>
      </c>
      <c r="H328" t="s">
        <v>822</v>
      </c>
    </row>
    <row r="329" spans="1:8" x14ac:dyDescent="0.3">
      <c r="A329" t="s">
        <v>3160</v>
      </c>
      <c r="B329" t="str">
        <f>VLOOKUP(MiTabla56[[#This Row],[REFERENCE]],[1]SHAD_products!$A:$B,2,0)</f>
        <v>SACOCHES TERRA ADVENTURE TR40</v>
      </c>
      <c r="C329" s="24">
        <v>475.1</v>
      </c>
      <c r="D329" s="24"/>
      <c r="E329" t="s">
        <v>3484</v>
      </c>
      <c r="F329" t="s">
        <v>3500</v>
      </c>
      <c r="G329" t="str">
        <f>+VLOOKUP(MiTabla56[[#This Row],[ Type Remise]],$M$2:$N$5,2,0)</f>
        <v>Remise Terra</v>
      </c>
      <c r="H329" t="s">
        <v>3712</v>
      </c>
    </row>
    <row r="330" spans="1:8" x14ac:dyDescent="0.3">
      <c r="A330" t="s">
        <v>3355</v>
      </c>
      <c r="B330" t="str">
        <f>VLOOKUP(MiTabla56[[#This Row],[REFERENCE]],[1]SHAD_products!$A:$B,2,0)</f>
        <v>TOP CASE TR55 TERRA PURE BLACK</v>
      </c>
      <c r="C330" s="24">
        <v>499</v>
      </c>
      <c r="D330" s="24"/>
      <c r="E330" t="s">
        <v>3523</v>
      </c>
      <c r="F330" t="s">
        <v>3500</v>
      </c>
      <c r="G330" t="str">
        <f>+VLOOKUP(MiTabla56[[#This Row],[ Type Remise]],$M$2:$N$5,2,0)</f>
        <v>Remise Terra</v>
      </c>
      <c r="H330" t="s">
        <v>3713</v>
      </c>
    </row>
    <row r="331" spans="1:8" x14ac:dyDescent="0.3">
      <c r="A331" t="s">
        <v>2910</v>
      </c>
      <c r="B331" t="str">
        <f>VLOOKUP(MiTabla56[[#This Row],[REFERENCE]],[1]SHAD_products!$A:$B,2,0)</f>
        <v>KIT TOP CUSTOM UNIVERSAL</v>
      </c>
      <c r="C331" s="24">
        <v>120.9</v>
      </c>
      <c r="D331" s="24"/>
      <c r="E331" t="s">
        <v>3482</v>
      </c>
      <c r="F331" t="s">
        <v>3483</v>
      </c>
      <c r="G331" t="str">
        <f>+VLOOKUP(MiTabla56[[#This Row],[ Type Remise]],$M$2:$N$5,2,0)</f>
        <v>Remise Reste</v>
      </c>
      <c r="H331" t="s">
        <v>1636</v>
      </c>
    </row>
    <row r="332" spans="1:8" x14ac:dyDescent="0.3">
      <c r="A332" t="s">
        <v>695</v>
      </c>
      <c r="B332" t="str">
        <f>VLOOKUP(MiTabla56[[#This Row],[REFERENCE]],[1]SHAD_products!$A:$B,2,0)</f>
        <v>PROTECTEUR RÉSEVOIR</v>
      </c>
      <c r="C332" s="24">
        <v>5.43</v>
      </c>
      <c r="D332" s="24"/>
      <c r="E332" t="s">
        <v>3484</v>
      </c>
      <c r="F332" t="s">
        <v>3483</v>
      </c>
      <c r="G332" t="str">
        <f>+VLOOKUP(MiTabla56[[#This Row],[ Type Remise]],$M$2:$N$5,2,0)</f>
        <v>Remise Reste</v>
      </c>
      <c r="H332" t="s">
        <v>2662</v>
      </c>
    </row>
    <row r="333" spans="1:8" x14ac:dyDescent="0.3">
      <c r="A333" t="s">
        <v>11</v>
      </c>
      <c r="B333" t="str">
        <f>VLOOKUP(MiTabla56[[#This Row],[REFERENCE]],[1]SHAD_products!$A:$B,2,0)</f>
        <v>SACOCHE INTERNE TERRA TR55</v>
      </c>
      <c r="C333" s="24">
        <v>51.87</v>
      </c>
      <c r="D333" s="24"/>
      <c r="E333" t="s">
        <v>3505</v>
      </c>
      <c r="F333" t="s">
        <v>3483</v>
      </c>
      <c r="G333" t="str">
        <f>+VLOOKUP(MiTabla56[[#This Row],[ Type Remise]],$M$2:$N$5,2,0)</f>
        <v>Remise Reste</v>
      </c>
      <c r="H333" t="s">
        <v>2470</v>
      </c>
    </row>
    <row r="334" spans="1:8" x14ac:dyDescent="0.3">
      <c r="A334" t="s">
        <v>3007</v>
      </c>
      <c r="B334" t="str">
        <f>VLOOKUP(MiTabla56[[#This Row],[REFERENCE]],[1]SHAD_products!$A:$B,2,0)</f>
        <v>TOP MASTER KAWASAKI Z1000SX</v>
      </c>
      <c r="C334" s="24">
        <v>138.27000000000001</v>
      </c>
      <c r="D334" s="24"/>
      <c r="E334" t="s">
        <v>3482</v>
      </c>
      <c r="F334" t="s">
        <v>3483</v>
      </c>
      <c r="G334" t="str">
        <f>+VLOOKUP(MiTabla56[[#This Row],[ Type Remise]],$M$2:$N$5,2,0)</f>
        <v>Remise Reste</v>
      </c>
      <c r="H334" t="s">
        <v>1599</v>
      </c>
    </row>
    <row r="335" spans="1:8" x14ac:dyDescent="0.3">
      <c r="A335" t="s">
        <v>3219</v>
      </c>
      <c r="B335" t="str">
        <f>VLOOKUP(MiTabla56[[#This Row],[REFERENCE]],[1]SHAD_products!$A:$B,2,0)</f>
        <v>FIXATION SHAD LOCK HONDA SH125 (TAILLE 5)</v>
      </c>
      <c r="C335" s="24">
        <v>28.65</v>
      </c>
      <c r="D335" s="24"/>
      <c r="E335" t="s">
        <v>3482</v>
      </c>
      <c r="F335" t="s">
        <v>3483</v>
      </c>
      <c r="G335" t="str">
        <f>+VLOOKUP(MiTabla56[[#This Row],[ Type Remise]],$M$2:$N$5,2,0)</f>
        <v>Remise Reste</v>
      </c>
      <c r="H335" t="s">
        <v>3714</v>
      </c>
    </row>
    <row r="336" spans="1:8" x14ac:dyDescent="0.3">
      <c r="A336" t="s">
        <v>1479</v>
      </c>
      <c r="B336" t="str">
        <f>VLOOKUP(MiTabla56[[#This Row],[REFERENCE]],[1]SHAD_products!$A:$B,2,0)</f>
        <v>SIDE BAG HOLDER YAMAHA MT09/SP</v>
      </c>
      <c r="C336" s="24">
        <v>105.6</v>
      </c>
      <c r="D336" s="24"/>
      <c r="E336" t="s">
        <v>3482</v>
      </c>
      <c r="F336" t="s">
        <v>3483</v>
      </c>
      <c r="G336" t="str">
        <f>+VLOOKUP(MiTabla56[[#This Row],[ Type Remise]],$M$2:$N$5,2,0)</f>
        <v>Remise Reste</v>
      </c>
      <c r="H336" t="s">
        <v>3715</v>
      </c>
    </row>
    <row r="337" spans="1:8" x14ac:dyDescent="0.3">
      <c r="A337" t="s">
        <v>3226</v>
      </c>
      <c r="B337" t="str">
        <f>VLOOKUP(MiTabla56[[#This Row],[REFERENCE]],[1]SHAD_products!$A:$B,2,0)</f>
        <v>FIXATION SHAD LOCK APRILIA SR 125/200 (TAILLE 3)</v>
      </c>
      <c r="C337" s="24">
        <v>31.26</v>
      </c>
      <c r="D337" s="24"/>
      <c r="E337" t="s">
        <v>3482</v>
      </c>
      <c r="F337" t="s">
        <v>3483</v>
      </c>
      <c r="G337" t="str">
        <f>+VLOOKUP(MiTabla56[[#This Row],[ Type Remise]],$M$2:$N$5,2,0)</f>
        <v>Remise Reste</v>
      </c>
      <c r="H337" t="s">
        <v>3716</v>
      </c>
    </row>
    <row r="338" spans="1:8" x14ac:dyDescent="0.3">
      <c r="A338" t="s">
        <v>1868</v>
      </c>
      <c r="B338" t="str">
        <f>VLOOKUP(MiTabla56[[#This Row],[REFERENCE]],[1]SHAD_products!$A:$B,2,0)</f>
        <v>CATADIOPT. BLANCHE SH 26 2011</v>
      </c>
      <c r="C338" s="24">
        <v>16.43</v>
      </c>
      <c r="D338" s="24"/>
      <c r="E338" t="s">
        <v>3486</v>
      </c>
      <c r="F338" t="s">
        <v>3483</v>
      </c>
      <c r="G338" t="str">
        <f>+VLOOKUP(MiTabla56[[#This Row],[ Type Remise]],$M$2:$N$5,2,0)</f>
        <v>Remise Reste</v>
      </c>
      <c r="H338" t="s">
        <v>375</v>
      </c>
    </row>
    <row r="339" spans="1:8" x14ac:dyDescent="0.3">
      <c r="A339" t="s">
        <v>3356</v>
      </c>
      <c r="B339" t="str">
        <f>VLOOKUP(MiTabla56[[#This Row],[REFERENCE]],[1]SHAD_products!$A:$B,2,0)</f>
        <v>SR SIDE BAG HOLDER MOTO MORINI SEIEMMEZZO</v>
      </c>
      <c r="C339" s="24">
        <v>145.94</v>
      </c>
      <c r="D339" s="24"/>
      <c r="E339" t="s">
        <v>3482</v>
      </c>
      <c r="F339" t="s">
        <v>3483</v>
      </c>
      <c r="G339" t="str">
        <f>+VLOOKUP(MiTabla56[[#This Row],[ Type Remise]],$M$2:$N$5,2,0)</f>
        <v>Remise Reste</v>
      </c>
      <c r="H339" t="s">
        <v>3717</v>
      </c>
    </row>
    <row r="340" spans="1:8" x14ac:dyDescent="0.3">
      <c r="A340" t="s">
        <v>3324</v>
      </c>
      <c r="B340" t="str">
        <f>VLOOKUP(MiTabla56[[#This Row],[REFERENCE]],[1]SHAD_products!$A:$B,2,0)</f>
        <v>FIXATION SHAD LOCK PIAGGIO VESPA GTS SUPER 125/300  (TAILLE 3)</v>
      </c>
      <c r="C340" s="24">
        <v>25.48</v>
      </c>
      <c r="D340" s="24"/>
      <c r="E340" t="s">
        <v>3482</v>
      </c>
      <c r="F340" t="s">
        <v>3483</v>
      </c>
      <c r="G340" t="str">
        <f>+VLOOKUP(MiTabla56[[#This Row],[ Type Remise]],$M$2:$N$5,2,0)</f>
        <v>Remise Reste</v>
      </c>
      <c r="H340" t="s">
        <v>3718</v>
      </c>
    </row>
    <row r="341" spans="1:8" x14ac:dyDescent="0.3">
      <c r="A341" t="s">
        <v>2307</v>
      </c>
      <c r="B341" t="str">
        <f>VLOOKUP(MiTabla56[[#This Row],[REFERENCE]],[1]SHAD_products!$A:$B,2,0)</f>
        <v>PIECE DE RECHANGES FERMETURE  3P SYS SH23</v>
      </c>
      <c r="C341" s="24">
        <v>9.81</v>
      </c>
      <c r="D341" s="24"/>
      <c r="E341" t="s">
        <v>3486</v>
      </c>
      <c r="F341" t="s">
        <v>3483</v>
      </c>
      <c r="G341" t="str">
        <f>+VLOOKUP(MiTabla56[[#This Row],[ Type Remise]],$M$2:$N$5,2,0)</f>
        <v>Remise Reste</v>
      </c>
      <c r="H341" t="s">
        <v>366</v>
      </c>
    </row>
    <row r="342" spans="1:8" x14ac:dyDescent="0.3">
      <c r="A342" t="s">
        <v>977</v>
      </c>
      <c r="B342" t="str">
        <f>VLOOKUP(MiTabla56[[#This Row],[REFERENCE]],[1]SHAD_products!$A:$B,2,0)</f>
        <v>4P SYSTEM MOTO GUZZI V85TT</v>
      </c>
      <c r="C342" s="24">
        <v>241.98</v>
      </c>
      <c r="D342" s="24"/>
      <c r="E342" t="s">
        <v>3482</v>
      </c>
      <c r="F342" t="s">
        <v>3500</v>
      </c>
      <c r="G342" t="str">
        <f>+VLOOKUP(MiTabla56[[#This Row],[ Type Remise]],$M$2:$N$5,2,0)</f>
        <v>Remise Terra</v>
      </c>
      <c r="H342" t="s">
        <v>3719</v>
      </c>
    </row>
    <row r="343" spans="1:8" x14ac:dyDescent="0.3">
      <c r="A343" t="s">
        <v>3276</v>
      </c>
      <c r="B343" t="str">
        <f>VLOOKUP(MiTabla56[[#This Row],[REFERENCE]],[1]SHAD_products!$A:$B,2,0)</f>
        <v>TOP MASTER QJMOTOR SRT 800</v>
      </c>
      <c r="C343" s="24">
        <v>46.41</v>
      </c>
      <c r="D343" s="24"/>
      <c r="E343" t="s">
        <v>3482</v>
      </c>
      <c r="F343" t="s">
        <v>3483</v>
      </c>
      <c r="G343" t="str">
        <f>+VLOOKUP(MiTabla56[[#This Row],[ Type Remise]],$M$2:$N$5,2,0)</f>
        <v>Remise Reste</v>
      </c>
      <c r="H343" t="s">
        <v>3720</v>
      </c>
    </row>
    <row r="344" spans="1:8" x14ac:dyDescent="0.3">
      <c r="A344" t="s">
        <v>3357</v>
      </c>
      <c r="B344" t="str">
        <f>VLOOKUP(MiTabla56[[#This Row],[REFERENCE]],[1]SHAD_products!$A:$B,2,0)</f>
        <v>TOP MASTER SUPER SOCO TC MAX</v>
      </c>
      <c r="C344" s="24">
        <v>147.59</v>
      </c>
      <c r="D344" s="24"/>
      <c r="E344" t="s">
        <v>3482</v>
      </c>
      <c r="F344" t="s">
        <v>3483</v>
      </c>
      <c r="G344" t="str">
        <f>+VLOOKUP(MiTabla56[[#This Row],[ Type Remise]],$M$2:$N$5,2,0)</f>
        <v>Remise Reste</v>
      </c>
      <c r="H344" t="s">
        <v>3721</v>
      </c>
    </row>
    <row r="345" spans="1:8" x14ac:dyDescent="0.3">
      <c r="A345" t="s">
        <v>3358</v>
      </c>
      <c r="B345" t="str">
        <f>VLOOKUP(MiTabla56[[#This Row],[REFERENCE]],[1]SHAD_products!$A:$B,2,0)</f>
        <v>TOP MASTER YAMAHA NEO'S ELECTRICA</v>
      </c>
      <c r="C345" s="24">
        <v>85.59</v>
      </c>
      <c r="D345" s="24"/>
      <c r="E345" t="s">
        <v>3482</v>
      </c>
      <c r="F345" t="s">
        <v>3483</v>
      </c>
      <c r="G345" t="str">
        <f>+VLOOKUP(MiTabla56[[#This Row],[ Type Remise]],$M$2:$N$5,2,0)</f>
        <v>Remise Reste</v>
      </c>
      <c r="H345" t="s">
        <v>3722</v>
      </c>
    </row>
    <row r="346" spans="1:8" x14ac:dyDescent="0.3">
      <c r="A346" t="s">
        <v>2791</v>
      </c>
      <c r="B346" t="str">
        <f>VLOOKUP(MiTabla56[[#This Row],[REFERENCE]],[1]SHAD_products!$A:$B,2,0)</f>
        <v>*COUVERCLE SH 45 ARGENT</v>
      </c>
      <c r="C346" s="24">
        <v>49.27</v>
      </c>
      <c r="D346" s="24"/>
      <c r="E346" t="s">
        <v>3505</v>
      </c>
      <c r="F346" t="s">
        <v>3483</v>
      </c>
      <c r="G346" t="str">
        <f>+VLOOKUP(MiTabla56[[#This Row],[ Type Remise]],$M$2:$N$5,2,0)</f>
        <v>Remise Reste</v>
      </c>
      <c r="H346" t="s">
        <v>666</v>
      </c>
    </row>
    <row r="347" spans="1:8" x14ac:dyDescent="0.3">
      <c r="A347" t="s">
        <v>1380</v>
      </c>
      <c r="B347" t="str">
        <f>VLOOKUP(MiTabla56[[#This Row],[REFERENCE]],[1]SHAD_products!$A:$B,2,0)</f>
        <v>3P SYSTEM YAMAHA MT03</v>
      </c>
      <c r="C347" s="24">
        <v>167.94</v>
      </c>
      <c r="D347" s="24"/>
      <c r="E347" t="s">
        <v>3482</v>
      </c>
      <c r="F347" t="s">
        <v>3483</v>
      </c>
      <c r="G347" t="str">
        <f>+VLOOKUP(MiTabla56[[#This Row],[ Type Remise]],$M$2:$N$5,2,0)</f>
        <v>Remise Reste</v>
      </c>
      <c r="H347" t="s">
        <v>3723</v>
      </c>
    </row>
    <row r="348" spans="1:8" x14ac:dyDescent="0.3">
      <c r="A348" t="s">
        <v>3724</v>
      </c>
      <c r="B348" t="str">
        <f>VLOOKUP(MiTabla56[[#This Row],[REFERENCE]],[1]SHAD_products!$A:$B,2,0)</f>
        <v>SPARE PART LOCK SET 4 units RED KEY + CLICK SYSTEM</v>
      </c>
      <c r="C348" s="24">
        <v>22.99</v>
      </c>
      <c r="D348" s="24"/>
      <c r="E348" t="s">
        <v>3486</v>
      </c>
      <c r="F348" t="s">
        <v>3483</v>
      </c>
      <c r="G348" t="str">
        <f>+VLOOKUP(MiTabla56[[#This Row],[ Type Remise]],$M$2:$N$5,2,0)</f>
        <v>Remise Reste</v>
      </c>
      <c r="H348" t="s">
        <v>3725</v>
      </c>
    </row>
    <row r="349" spans="1:8" x14ac:dyDescent="0.3">
      <c r="A349" t="s">
        <v>698</v>
      </c>
      <c r="B349" t="str">
        <f>VLOOKUP(MiTabla56[[#This Row],[REFERENCE]],[1]SHAD_products!$A:$B,2,0)</f>
        <v>SANGLES POUR SACOCHE RESERVOIR</v>
      </c>
      <c r="C349" s="24">
        <v>7.53</v>
      </c>
      <c r="D349" s="24"/>
      <c r="E349" t="s">
        <v>3484</v>
      </c>
      <c r="F349" t="s">
        <v>3483</v>
      </c>
      <c r="G349" t="str">
        <f>+VLOOKUP(MiTabla56[[#This Row],[ Type Remise]],$M$2:$N$5,2,0)</f>
        <v>Remise Reste</v>
      </c>
      <c r="H349" t="s">
        <v>2665</v>
      </c>
    </row>
    <row r="350" spans="1:8" x14ac:dyDescent="0.3">
      <c r="A350" t="s">
        <v>3019</v>
      </c>
      <c r="B350" t="str">
        <f>VLOOKUP(MiTabla56[[#This Row],[REFERENCE]],[1]SHAD_products!$A:$B,2,0)</f>
        <v>SIDE BAG HOLDER SUZUKI VSTROM 650</v>
      </c>
      <c r="C350" s="24">
        <v>104.45</v>
      </c>
      <c r="D350" s="24"/>
      <c r="E350" t="s">
        <v>3482</v>
      </c>
      <c r="F350" t="s">
        <v>3483</v>
      </c>
      <c r="G350" t="str">
        <f>+VLOOKUP(MiTabla56[[#This Row],[ Type Remise]],$M$2:$N$5,2,0)</f>
        <v>Remise Reste</v>
      </c>
      <c r="H350" t="s">
        <v>1920</v>
      </c>
    </row>
    <row r="351" spans="1:8" x14ac:dyDescent="0.3">
      <c r="A351" t="s">
        <v>265</v>
      </c>
      <c r="B351" t="str">
        <f>VLOOKUP(MiTabla56[[#This Row],[REFERENCE]],[1]SHAD_products!$A:$B,2,0)</f>
        <v>SACOCHE CAVALIÈRE SW42</v>
      </c>
      <c r="C351" s="24">
        <v>207.97</v>
      </c>
      <c r="D351" s="24"/>
      <c r="E351" t="s">
        <v>3484</v>
      </c>
      <c r="F351" t="s">
        <v>3485</v>
      </c>
      <c r="G351" t="str">
        <f>+VLOOKUP(MiTabla56[[#This Row],[ Type Remise]],$M$2:$N$5,2,0)</f>
        <v>Remise PB</v>
      </c>
      <c r="H351" t="s">
        <v>2632</v>
      </c>
    </row>
    <row r="352" spans="1:8" x14ac:dyDescent="0.3">
      <c r="A352" t="s">
        <v>3261</v>
      </c>
      <c r="B352" t="str">
        <f>VLOOKUP(MiTabla56[[#This Row],[REFERENCE]],[1]SHAD_products!$A:$B,2,0)</f>
        <v>4 SYSTEM APRILIA TUAREG 660</v>
      </c>
      <c r="C352" s="24">
        <v>193.8</v>
      </c>
      <c r="D352" s="24"/>
      <c r="E352" t="s">
        <v>3482</v>
      </c>
      <c r="F352" t="s">
        <v>3500</v>
      </c>
      <c r="G352" t="str">
        <f>+VLOOKUP(MiTabla56[[#This Row],[ Type Remise]],$M$2:$N$5,2,0)</f>
        <v>Remise Terra</v>
      </c>
      <c r="H352" t="s">
        <v>3726</v>
      </c>
    </row>
    <row r="353" spans="1:8" x14ac:dyDescent="0.3">
      <c r="A353" t="s">
        <v>2996</v>
      </c>
      <c r="B353" t="str">
        <f>VLOOKUP(MiTabla56[[#This Row],[REFERENCE]],[1]SHAD_products!$A:$B,2,0)</f>
        <v>3P SYSTEM KAWASAKI Z900</v>
      </c>
      <c r="C353" s="24">
        <v>175.28</v>
      </c>
      <c r="D353" s="24"/>
      <c r="E353" t="s">
        <v>3482</v>
      </c>
      <c r="F353" t="s">
        <v>3483</v>
      </c>
      <c r="G353" t="str">
        <f>+VLOOKUP(MiTabla56[[#This Row],[ Type Remise]],$M$2:$N$5,2,0)</f>
        <v>Remise Reste</v>
      </c>
      <c r="H353" t="s">
        <v>1578</v>
      </c>
    </row>
    <row r="354" spans="1:8" x14ac:dyDescent="0.3">
      <c r="A354" t="s">
        <v>2735</v>
      </c>
      <c r="B354" t="str">
        <f>VLOOKUP(MiTabla56[[#This Row],[REFERENCE]],[1]SHAD_products!$A:$B,2,0)</f>
        <v>SIDE BAG HOLDER SUZUKI GSX 750 S</v>
      </c>
      <c r="C354" s="24">
        <v>125.46</v>
      </c>
      <c r="D354" s="24"/>
      <c r="E354" t="s">
        <v>3482</v>
      </c>
      <c r="F354" t="s">
        <v>3483</v>
      </c>
      <c r="G354" t="str">
        <f>+VLOOKUP(MiTabla56[[#This Row],[ Type Remise]],$M$2:$N$5,2,0)</f>
        <v>Remise Reste</v>
      </c>
      <c r="H354" t="s">
        <v>1773</v>
      </c>
    </row>
    <row r="355" spans="1:8" x14ac:dyDescent="0.3">
      <c r="A355" t="s">
        <v>1397</v>
      </c>
      <c r="B355" t="str">
        <f>VLOOKUP(MiTabla56[[#This Row],[REFERENCE]],[1]SHAD_products!$A:$B,2,0)</f>
        <v>TOP MASTER YAMAHA NMAX 125</v>
      </c>
      <c r="C355" s="24">
        <v>105.08</v>
      </c>
      <c r="D355" s="24"/>
      <c r="E355" t="s">
        <v>3482</v>
      </c>
      <c r="F355" t="s">
        <v>3483</v>
      </c>
      <c r="G355" t="str">
        <f>+VLOOKUP(MiTabla56[[#This Row],[ Type Remise]],$M$2:$N$5,2,0)</f>
        <v>Remise Reste</v>
      </c>
      <c r="H355" t="s">
        <v>3727</v>
      </c>
    </row>
    <row r="356" spans="1:8" x14ac:dyDescent="0.3">
      <c r="A356" t="s">
        <v>3215</v>
      </c>
      <c r="B356" t="str">
        <f>VLOOKUP(MiTabla56[[#This Row],[REFERENCE]],[1]SHAD_products!$A:$B,2,0)</f>
        <v>TOP MASTER KYMCO X-TOWN 125/300 CITY/CT</v>
      </c>
      <c r="C356" s="24">
        <v>59.32</v>
      </c>
      <c r="D356" s="24"/>
      <c r="E356" t="s">
        <v>3482</v>
      </c>
      <c r="F356" t="s">
        <v>3483</v>
      </c>
      <c r="G356" t="str">
        <f>+VLOOKUP(MiTabla56[[#This Row],[ Type Remise]],$M$2:$N$5,2,0)</f>
        <v>Remise Reste</v>
      </c>
      <c r="H356" t="s">
        <v>3728</v>
      </c>
    </row>
    <row r="357" spans="1:8" x14ac:dyDescent="0.3">
      <c r="A357" t="s">
        <v>2509</v>
      </c>
      <c r="B357" t="str">
        <f>VLOOKUP(MiTabla56[[#This Row],[REFERENCE]],[1]SHAD_products!$A:$B,2,0)</f>
        <v>TOP MASTER GILERA RUNNER 50SP-VX</v>
      </c>
      <c r="C357" s="24">
        <v>46.99</v>
      </c>
      <c r="D357" s="24"/>
      <c r="E357" t="s">
        <v>3482</v>
      </c>
      <c r="F357" t="s">
        <v>3483</v>
      </c>
      <c r="G357" t="str">
        <f>+VLOOKUP(MiTabla56[[#This Row],[ Type Remise]],$M$2:$N$5,2,0)</f>
        <v>Remise Reste</v>
      </c>
      <c r="H357" t="s">
        <v>875</v>
      </c>
    </row>
    <row r="358" spans="1:8" x14ac:dyDescent="0.3">
      <c r="A358" t="s">
        <v>1788</v>
      </c>
      <c r="B358" t="str">
        <f>VLOOKUP(MiTabla56[[#This Row],[REFERENCE]],[1]SHAD_products!$A:$B,2,0)</f>
        <v>JEUX AUTOCOLLANT</v>
      </c>
      <c r="C358" s="24">
        <v>14.22</v>
      </c>
      <c r="D358" s="24"/>
      <c r="E358" t="s">
        <v>3486</v>
      </c>
      <c r="F358" t="s">
        <v>3483</v>
      </c>
      <c r="G358" t="str">
        <f>+VLOOKUP(MiTabla56[[#This Row],[ Type Remise]],$M$2:$N$5,2,0)</f>
        <v>Remise Reste</v>
      </c>
      <c r="H358" t="s">
        <v>3729</v>
      </c>
    </row>
    <row r="359" spans="1:8" x14ac:dyDescent="0.3">
      <c r="A359" t="s">
        <v>3047</v>
      </c>
      <c r="B359" t="str">
        <f>VLOOKUP(MiTabla56[[#This Row],[REFERENCE]],[1]SHAD_products!$A:$B,2,0)</f>
        <v>TOP MASTER KTM DUKE 125/200/390</v>
      </c>
      <c r="C359" s="24">
        <v>99.88</v>
      </c>
      <c r="D359" s="24"/>
      <c r="E359" t="s">
        <v>3482</v>
      </c>
      <c r="F359" t="s">
        <v>3483</v>
      </c>
      <c r="G359" t="str">
        <f>+VLOOKUP(MiTabla56[[#This Row],[ Type Remise]],$M$2:$N$5,2,0)</f>
        <v>Remise Reste</v>
      </c>
      <c r="H359" t="s">
        <v>1261</v>
      </c>
    </row>
    <row r="360" spans="1:8" x14ac:dyDescent="0.3">
      <c r="A360" t="s">
        <v>2473</v>
      </c>
      <c r="B360" t="str">
        <f>VLOOKUP(MiTabla56[[#This Row],[REFERENCE]],[1]SHAD_products!$A:$B,2,0)</f>
        <v>TOP MASTER BENELLI BN 125</v>
      </c>
      <c r="C360" s="24">
        <v>107.16</v>
      </c>
      <c r="D360" s="24"/>
      <c r="E360" t="s">
        <v>3482</v>
      </c>
      <c r="F360" t="s">
        <v>3483</v>
      </c>
      <c r="G360" t="str">
        <f>+VLOOKUP(MiTabla56[[#This Row],[ Type Remise]],$M$2:$N$5,2,0)</f>
        <v>Remise Reste</v>
      </c>
      <c r="H360" t="s">
        <v>99</v>
      </c>
    </row>
    <row r="361" spans="1:8" x14ac:dyDescent="0.3">
      <c r="A361" t="s">
        <v>2817</v>
      </c>
      <c r="B361" t="str">
        <f>VLOOKUP(MiTabla56[[#This Row],[REFERENCE]],[1]SHAD_products!$A:$B,2,0)</f>
        <v>FEU STOP SH40/44/45/46/47 PACK 3</v>
      </c>
      <c r="C361" s="24">
        <v>113.46</v>
      </c>
      <c r="D361" s="24"/>
      <c r="E361" t="s">
        <v>3505</v>
      </c>
      <c r="F361" t="s">
        <v>3483</v>
      </c>
      <c r="G361" t="str">
        <f>+VLOOKUP(MiTabla56[[#This Row],[ Type Remise]],$M$2:$N$5,2,0)</f>
        <v>Remise Reste</v>
      </c>
      <c r="H361" t="s">
        <v>221</v>
      </c>
    </row>
    <row r="362" spans="1:8" x14ac:dyDescent="0.3">
      <c r="A362" t="s">
        <v>1011</v>
      </c>
      <c r="B362" t="str">
        <f>VLOOKUP(MiTabla56[[#This Row],[REFERENCE]],[1]SHAD_products!$A:$B,2,0)</f>
        <v>KIT VISSERIE VALISE TERRA</v>
      </c>
      <c r="C362" s="24">
        <v>26.46</v>
      </c>
      <c r="D362" s="24"/>
      <c r="E362" t="s">
        <v>3486</v>
      </c>
      <c r="F362" t="s">
        <v>3500</v>
      </c>
      <c r="G362" t="str">
        <f>+VLOOKUP(MiTabla56[[#This Row],[ Type Remise]],$M$2:$N$5,2,0)</f>
        <v>Remise Terra</v>
      </c>
      <c r="H362" t="s">
        <v>3730</v>
      </c>
    </row>
    <row r="363" spans="1:8" x14ac:dyDescent="0.3">
      <c r="A363" t="s">
        <v>1215</v>
      </c>
      <c r="B363" t="str">
        <f>VLOOKUP(MiTabla56[[#This Row],[REFERENCE]],[1]SHAD_products!$A:$B,2,0)</f>
        <v>DOSSERET SH47</v>
      </c>
      <c r="C363" s="24">
        <v>35.200000000000003</v>
      </c>
      <c r="D363" s="24"/>
      <c r="E363" t="s">
        <v>3505</v>
      </c>
      <c r="F363" t="s">
        <v>3483</v>
      </c>
      <c r="G363" t="str">
        <f>+VLOOKUP(MiTabla56[[#This Row],[ Type Remise]],$M$2:$N$5,2,0)</f>
        <v>Remise Reste</v>
      </c>
      <c r="H363" t="s">
        <v>3731</v>
      </c>
    </row>
    <row r="364" spans="1:8" x14ac:dyDescent="0.3">
      <c r="A364" t="s">
        <v>2705</v>
      </c>
      <c r="B364" t="str">
        <f>VLOOKUP(MiTabla56[[#This Row],[REFERENCE]],[1]SHAD_products!$A:$B,2,0)</f>
        <v>TOP MASTER SUZUKI BURGMAN 400</v>
      </c>
      <c r="C364" s="24">
        <v>55.14</v>
      </c>
      <c r="D364" s="24"/>
      <c r="E364" t="s">
        <v>3482</v>
      </c>
      <c r="F364" t="s">
        <v>3483</v>
      </c>
      <c r="G364" t="str">
        <f>+VLOOKUP(MiTabla56[[#This Row],[ Type Remise]],$M$2:$N$5,2,0)</f>
        <v>Remise Reste</v>
      </c>
      <c r="H364" t="s">
        <v>1733</v>
      </c>
    </row>
    <row r="365" spans="1:8" x14ac:dyDescent="0.3">
      <c r="A365" t="s">
        <v>1991</v>
      </c>
      <c r="B365" t="str">
        <f>VLOOKUP(MiTabla56[[#This Row],[REFERENCE]],[1]SHAD_products!$A:$B,2,0)</f>
        <v>SERRATURA SH37</v>
      </c>
      <c r="C365" s="24">
        <v>19.73</v>
      </c>
      <c r="D365" s="24"/>
      <c r="E365" t="s">
        <v>3486</v>
      </c>
      <c r="F365" t="s">
        <v>3483</v>
      </c>
      <c r="G365" t="str">
        <f>+VLOOKUP(MiTabla56[[#This Row],[ Type Remise]],$M$2:$N$5,2,0)</f>
        <v>Remise Reste</v>
      </c>
      <c r="H365" t="s">
        <v>551</v>
      </c>
    </row>
    <row r="366" spans="1:8" x14ac:dyDescent="0.3">
      <c r="A366" t="s">
        <v>849</v>
      </c>
      <c r="B366" t="str">
        <f>VLOOKUP(MiTabla56[[#This Row],[REFERENCE]],[1]SHAD_products!$A:$B,2,0)</f>
        <v>TOP MASTER YAMAHA N MAX 125</v>
      </c>
      <c r="C366" s="24">
        <v>98.84</v>
      </c>
      <c r="D366" s="24"/>
      <c r="E366" t="s">
        <v>3482</v>
      </c>
      <c r="F366" t="s">
        <v>3483</v>
      </c>
      <c r="G366" t="str">
        <f>+VLOOKUP(MiTabla56[[#This Row],[ Type Remise]],$M$2:$N$5,2,0)</f>
        <v>Remise Reste</v>
      </c>
      <c r="H366" t="s">
        <v>2849</v>
      </c>
    </row>
    <row r="367" spans="1:8" x14ac:dyDescent="0.3">
      <c r="A367" t="s">
        <v>373</v>
      </c>
      <c r="B367" t="str">
        <f>VLOOKUP(MiTabla56[[#This Row],[REFERENCE]],[1]SHAD_products!$A:$B,2,0)</f>
        <v>TOP MASTER NIU M+ ELECTRICA</v>
      </c>
      <c r="C367" s="24">
        <v>105.37</v>
      </c>
      <c r="D367" s="24"/>
      <c r="E367" t="s">
        <v>3482</v>
      </c>
      <c r="F367" t="s">
        <v>3483</v>
      </c>
      <c r="G367" t="str">
        <f>+VLOOKUP(MiTabla56[[#This Row],[ Type Remise]],$M$2:$N$5,2,0)</f>
        <v>Remise Reste</v>
      </c>
      <c r="H367" t="s">
        <v>1632</v>
      </c>
    </row>
    <row r="368" spans="1:8" x14ac:dyDescent="0.3">
      <c r="A368" t="s">
        <v>3231</v>
      </c>
      <c r="B368" t="str">
        <f>VLOOKUP(MiTabla56[[#This Row],[REFERENCE]],[1]SHAD_products!$A:$B,2,0)</f>
        <v>TOP MASTER PIAGGIO ONE ELECTRICA</v>
      </c>
      <c r="C368" s="24">
        <v>90.51</v>
      </c>
      <c r="D368" s="24"/>
      <c r="E368" t="s">
        <v>3482</v>
      </c>
      <c r="F368" t="s">
        <v>3483</v>
      </c>
      <c r="G368" t="str">
        <f>+VLOOKUP(MiTabla56[[#This Row],[ Type Remise]],$M$2:$N$5,2,0)</f>
        <v>Remise Reste</v>
      </c>
      <c r="H368" t="s">
        <v>3732</v>
      </c>
    </row>
    <row r="369" spans="1:8" x14ac:dyDescent="0.3">
      <c r="A369" t="s">
        <v>587</v>
      </c>
      <c r="B369" t="str">
        <f>VLOOKUP(MiTabla56[[#This Row],[REFERENCE]],[1]SHAD_products!$A:$B,2,0)</f>
        <v>TOP MASTER YAMAHA YS 125</v>
      </c>
      <c r="C369" s="24">
        <v>103</v>
      </c>
      <c r="D369" s="24"/>
      <c r="E369" t="s">
        <v>3482</v>
      </c>
      <c r="F369" t="s">
        <v>3483</v>
      </c>
      <c r="G369" t="str">
        <f>+VLOOKUP(MiTabla56[[#This Row],[ Type Remise]],$M$2:$N$5,2,0)</f>
        <v>Remise Reste</v>
      </c>
      <c r="H369" t="s">
        <v>3002</v>
      </c>
    </row>
    <row r="370" spans="1:8" x14ac:dyDescent="0.3">
      <c r="A370" t="s">
        <v>1094</v>
      </c>
      <c r="B370" t="str">
        <f>VLOOKUP(MiTabla56[[#This Row],[REFERENCE]],[1]SHAD_products!$A:$B,2,0)</f>
        <v>4P SYSTEM HONDA X-ADV 750</v>
      </c>
      <c r="C370" s="24">
        <v>254.55</v>
      </c>
      <c r="D370" s="24"/>
      <c r="E370" t="s">
        <v>3482</v>
      </c>
      <c r="F370" t="s">
        <v>3500</v>
      </c>
      <c r="G370" t="str">
        <f>+VLOOKUP(MiTabla56[[#This Row],[ Type Remise]],$M$2:$N$5,2,0)</f>
        <v>Remise Terra</v>
      </c>
      <c r="H370" t="s">
        <v>3733</v>
      </c>
    </row>
    <row r="371" spans="1:8" x14ac:dyDescent="0.3">
      <c r="A371" t="s">
        <v>2991</v>
      </c>
      <c r="B371" t="str">
        <f>VLOOKUP(MiTabla56[[#This Row],[REFERENCE]],[1]SHAD_products!$A:$B,2,0)</f>
        <v>SIDE BAG HOLDER KAWASAKI Z800</v>
      </c>
      <c r="C371" s="24">
        <v>96.19</v>
      </c>
      <c r="D371" s="24"/>
      <c r="E371" t="s">
        <v>3482</v>
      </c>
      <c r="F371" t="s">
        <v>3483</v>
      </c>
      <c r="G371" t="str">
        <f>+VLOOKUP(MiTabla56[[#This Row],[ Type Remise]],$M$2:$N$5,2,0)</f>
        <v>Remise Reste</v>
      </c>
      <c r="H371" t="s">
        <v>1570</v>
      </c>
    </row>
    <row r="372" spans="1:8" x14ac:dyDescent="0.3">
      <c r="A372" t="s">
        <v>3005</v>
      </c>
      <c r="B372" t="str">
        <f>VLOOKUP(MiTabla56[[#This Row],[REFERENCE]],[1]SHAD_products!$A:$B,2,0)</f>
        <v>TOP MASTER KAWA ZR7/7S</v>
      </c>
      <c r="C372" s="24">
        <v>80.11</v>
      </c>
      <c r="D372" s="24"/>
      <c r="E372" t="s">
        <v>3482</v>
      </c>
      <c r="F372" t="s">
        <v>3483</v>
      </c>
      <c r="G372" t="str">
        <f>+VLOOKUP(MiTabla56[[#This Row],[ Type Remise]],$M$2:$N$5,2,0)</f>
        <v>Remise Reste</v>
      </c>
      <c r="H372" t="s">
        <v>1587</v>
      </c>
    </row>
    <row r="373" spans="1:8" x14ac:dyDescent="0.3">
      <c r="A373" t="s">
        <v>543</v>
      </c>
      <c r="B373" t="str">
        <f>VLOOKUP(MiTabla56[[#This Row],[REFERENCE]],[1]SHAD_products!$A:$B,2,0)</f>
        <v>TOP MASTER PIAGGIO THYPOON 50-125</v>
      </c>
      <c r="C373" s="24">
        <v>88.43</v>
      </c>
      <c r="D373" s="24"/>
      <c r="E373" t="s">
        <v>3482</v>
      </c>
      <c r="F373" t="s">
        <v>3483</v>
      </c>
      <c r="G373" t="str">
        <f>+VLOOKUP(MiTabla56[[#This Row],[ Type Remise]],$M$2:$N$5,2,0)</f>
        <v>Remise Reste</v>
      </c>
      <c r="H373" t="s">
        <v>2175</v>
      </c>
    </row>
    <row r="374" spans="1:8" x14ac:dyDescent="0.3">
      <c r="A374" t="s">
        <v>3225</v>
      </c>
      <c r="B374" t="str">
        <f>VLOOKUP(MiTabla56[[#This Row],[REFERENCE]],[1]SHAD_products!$A:$B,2,0)</f>
        <v>TOP MASTER APRILIA SR 125/200</v>
      </c>
      <c r="C374" s="24">
        <v>88.43</v>
      </c>
      <c r="D374" s="24"/>
      <c r="E374" t="s">
        <v>3482</v>
      </c>
      <c r="F374" t="s">
        <v>3483</v>
      </c>
      <c r="G374" t="str">
        <f>+VLOOKUP(MiTabla56[[#This Row],[ Type Remise]],$M$2:$N$5,2,0)</f>
        <v>Remise Reste</v>
      </c>
      <c r="H374" t="s">
        <v>3734</v>
      </c>
    </row>
    <row r="375" spans="1:8" x14ac:dyDescent="0.3">
      <c r="A375" t="s">
        <v>2754</v>
      </c>
      <c r="B375" t="str">
        <f>VLOOKUP(MiTabla56[[#This Row],[REFERENCE]],[1]SHAD_products!$A:$B,2,0)</f>
        <v>TOP MASTER SUZUKI GSR 600</v>
      </c>
      <c r="C375" s="24">
        <v>121.73</v>
      </c>
      <c r="D375" s="24"/>
      <c r="E375" t="s">
        <v>3482</v>
      </c>
      <c r="F375" t="s">
        <v>3483</v>
      </c>
      <c r="G375" t="str">
        <f>+VLOOKUP(MiTabla56[[#This Row],[ Type Remise]],$M$2:$N$5,2,0)</f>
        <v>Remise Reste</v>
      </c>
      <c r="H375" t="s">
        <v>1800</v>
      </c>
    </row>
    <row r="376" spans="1:8" x14ac:dyDescent="0.3">
      <c r="A376" t="s">
        <v>3360</v>
      </c>
      <c r="B376" t="str">
        <f>VLOOKUP(MiTabla56[[#This Row],[REFERENCE]],[1]SHAD_products!$A:$B,2,0)</f>
        <v>3P SYSTEM SUZUKI V-STROM 800 SE/DE/TECH</v>
      </c>
      <c r="C376" s="24">
        <v>181.48</v>
      </c>
      <c r="D376" s="24"/>
      <c r="E376" t="s">
        <v>3482</v>
      </c>
      <c r="F376" t="s">
        <v>3483</v>
      </c>
      <c r="G376" t="str">
        <f>+VLOOKUP(MiTabla56[[#This Row],[ Type Remise]],$M$2:$N$5,2,0)</f>
        <v>Remise Reste</v>
      </c>
      <c r="H376" t="s">
        <v>3735</v>
      </c>
    </row>
    <row r="377" spans="1:8" x14ac:dyDescent="0.3">
      <c r="A377" t="s">
        <v>2527</v>
      </c>
      <c r="B377" t="str">
        <f>VLOOKUP(MiTabla56[[#This Row],[REFERENCE]],[1]SHAD_products!$A:$B,2,0)</f>
        <v>TOP MASTER HONDA CB 500 F/R</v>
      </c>
      <c r="C377" s="24">
        <v>155.9</v>
      </c>
      <c r="D377" s="24"/>
      <c r="E377" t="s">
        <v>3482</v>
      </c>
      <c r="F377" t="s">
        <v>3483</v>
      </c>
      <c r="G377" t="str">
        <f>+VLOOKUP(MiTabla56[[#This Row],[ Type Remise]],$M$2:$N$5,2,0)</f>
        <v>Remise Reste</v>
      </c>
      <c r="H377" t="s">
        <v>927</v>
      </c>
    </row>
    <row r="378" spans="1:8" x14ac:dyDescent="0.3">
      <c r="A378" t="s">
        <v>873</v>
      </c>
      <c r="B378" t="str">
        <f>VLOOKUP(MiTabla56[[#This Row],[REFERENCE]],[1]SHAD_products!$A:$B,2,0)</f>
        <v>KIT DOSSERET YAMAHA TMAX 530</v>
      </c>
      <c r="C378" s="24">
        <v>52.02</v>
      </c>
      <c r="D378" s="24"/>
      <c r="E378" t="s">
        <v>3482</v>
      </c>
      <c r="F378" t="s">
        <v>3483</v>
      </c>
      <c r="G378" t="str">
        <f>+VLOOKUP(MiTabla56[[#This Row],[ Type Remise]],$M$2:$N$5,2,0)</f>
        <v>Remise Reste</v>
      </c>
      <c r="H378" t="s">
        <v>2884</v>
      </c>
    </row>
    <row r="379" spans="1:8" x14ac:dyDescent="0.3">
      <c r="A379" t="s">
        <v>602</v>
      </c>
      <c r="B379" t="str">
        <f>VLOOKUP(MiTabla56[[#This Row],[REFERENCE]],[1]SHAD_products!$A:$B,2,0)</f>
        <v>TOP MASTER BMW C-EVOLUTION ELECTRIC</v>
      </c>
      <c r="C379" s="24">
        <v>89.03</v>
      </c>
      <c r="D379" s="24"/>
      <c r="E379" t="s">
        <v>3482</v>
      </c>
      <c r="F379" t="s">
        <v>3483</v>
      </c>
      <c r="G379" t="str">
        <f>+VLOOKUP(MiTabla56[[#This Row],[ Type Remise]],$M$2:$N$5,2,0)</f>
        <v>Remise Reste</v>
      </c>
      <c r="H379" t="s">
        <v>2244</v>
      </c>
    </row>
    <row r="380" spans="1:8" x14ac:dyDescent="0.3">
      <c r="A380" t="s">
        <v>3736</v>
      </c>
      <c r="B380" t="str">
        <f>VLOOKUP(MiTabla56[[#This Row],[REFERENCE]],[1]SHAD_products!$A:$B,2,0)</f>
        <v>FIXATION SHAD LOCK SUZUKI BURGMAN STREET 125 (TAILLE 5)</v>
      </c>
      <c r="C380" s="24">
        <v>37.880000000000003</v>
      </c>
      <c r="D380" s="24"/>
      <c r="E380" t="s">
        <v>3482</v>
      </c>
      <c r="F380" t="s">
        <v>3483</v>
      </c>
      <c r="G380" t="str">
        <f>+VLOOKUP(MiTabla56[[#This Row],[ Type Remise]],$M$2:$N$5,2,0)</f>
        <v>Remise Reste</v>
      </c>
      <c r="H380" t="s">
        <v>3737</v>
      </c>
    </row>
    <row r="381" spans="1:8" x14ac:dyDescent="0.3">
      <c r="A381" t="s">
        <v>558</v>
      </c>
      <c r="B381" t="str">
        <f>VLOOKUP(MiTabla56[[#This Row],[REFERENCE]],[1]SHAD_products!$A:$B,2,0)</f>
        <v>TOP MASTER PIAGGIO ZIP 50 2 TEMPI</v>
      </c>
      <c r="C381" s="24">
        <v>73.87</v>
      </c>
      <c r="D381" s="24"/>
      <c r="E381" t="s">
        <v>3482</v>
      </c>
      <c r="F381" t="s">
        <v>3483</v>
      </c>
      <c r="G381" t="str">
        <f>+VLOOKUP(MiTabla56[[#This Row],[ Type Remise]],$M$2:$N$5,2,0)</f>
        <v>Remise Reste</v>
      </c>
      <c r="H381" t="s">
        <v>2213</v>
      </c>
    </row>
    <row r="382" spans="1:8" x14ac:dyDescent="0.3">
      <c r="A382" t="s">
        <v>2782</v>
      </c>
      <c r="B382" t="str">
        <f>VLOOKUP(MiTabla56[[#This Row],[REFERENCE]],[1]SHAD_products!$A:$B,2,0)</f>
        <v>KIT DOSSERET HONDA ADV 350/FORZA 125/300</v>
      </c>
      <c r="C382" s="24">
        <v>72.72</v>
      </c>
      <c r="D382" s="24"/>
      <c r="E382" t="s">
        <v>3482</v>
      </c>
      <c r="F382" t="s">
        <v>3483</v>
      </c>
      <c r="G382" t="str">
        <f>+VLOOKUP(MiTabla56[[#This Row],[ Type Remise]],$M$2:$N$5,2,0)</f>
        <v>Remise Reste</v>
      </c>
      <c r="H382" t="s">
        <v>1074</v>
      </c>
    </row>
    <row r="383" spans="1:8" x14ac:dyDescent="0.3">
      <c r="A383" t="s">
        <v>968</v>
      </c>
      <c r="B383" t="str">
        <f>VLOOKUP(MiTabla56[[#This Row],[REFERENCE]],[1]SHAD_products!$A:$B,2,0)</f>
        <v>4P SYSTEM YAMAHA TENERE 700</v>
      </c>
      <c r="C383" s="24">
        <v>239.89</v>
      </c>
      <c r="D383" s="24"/>
      <c r="E383" t="s">
        <v>3482</v>
      </c>
      <c r="F383" t="s">
        <v>3500</v>
      </c>
      <c r="G383" t="str">
        <f>+VLOOKUP(MiTabla56[[#This Row],[ Type Remise]],$M$2:$N$5,2,0)</f>
        <v>Remise Terra</v>
      </c>
      <c r="H383" t="s">
        <v>3738</v>
      </c>
    </row>
    <row r="384" spans="1:8" x14ac:dyDescent="0.3">
      <c r="A384" t="s">
        <v>2928</v>
      </c>
      <c r="B384" t="str">
        <f>VLOOKUP(MiTabla56[[#This Row],[REFERENCE]],[1]SHAD_products!$A:$B,2,0)</f>
        <v>TOP MASTER SUZUKI SV 650</v>
      </c>
      <c r="C384" s="24">
        <v>179.99</v>
      </c>
      <c r="D384" s="24"/>
      <c r="E384" t="s">
        <v>3482</v>
      </c>
      <c r="F384" t="s">
        <v>3483</v>
      </c>
      <c r="G384" t="str">
        <f>+VLOOKUP(MiTabla56[[#This Row],[ Type Remise]],$M$2:$N$5,2,0)</f>
        <v>Remise Reste</v>
      </c>
      <c r="H384" t="s">
        <v>1880</v>
      </c>
    </row>
    <row r="385" spans="1:8" x14ac:dyDescent="0.3">
      <c r="A385" t="s">
        <v>2287</v>
      </c>
      <c r="B385" t="str">
        <f>VLOOKUP(MiTabla56[[#This Row],[REFERENCE]],[1]SHAD_products!$A:$B,2,0)</f>
        <v>COUVERCLE SH 48 TEXT. CARBONE</v>
      </c>
      <c r="C385" s="24">
        <v>56.76</v>
      </c>
      <c r="D385" s="24"/>
      <c r="E385" t="s">
        <v>3505</v>
      </c>
      <c r="F385" t="s">
        <v>3483</v>
      </c>
      <c r="G385" t="str">
        <f>+VLOOKUP(MiTabla56[[#This Row],[ Type Remise]],$M$2:$N$5,2,0)</f>
        <v>Remise Reste</v>
      </c>
      <c r="H385" t="s">
        <v>728</v>
      </c>
    </row>
    <row r="386" spans="1:8" x14ac:dyDescent="0.3">
      <c r="A386" t="s">
        <v>3739</v>
      </c>
      <c r="B386" t="str">
        <f>VLOOKUP(MiTabla56[[#This Row],[REFERENCE]],[1]SHAD_products!$A:$B,2,0)</f>
        <v>TAMPONS DE CAOUTCHOUC SH38X</v>
      </c>
      <c r="C386" s="24">
        <v>16.95</v>
      </c>
      <c r="D386" s="24"/>
      <c r="E386" t="s">
        <v>3486</v>
      </c>
      <c r="F386" t="s">
        <v>3483</v>
      </c>
      <c r="G386" t="str">
        <f>+VLOOKUP(MiTabla56[[#This Row],[ Type Remise]],$M$2:$N$5,2,0)</f>
        <v>Remise Reste</v>
      </c>
      <c r="H386" t="s">
        <v>3740</v>
      </c>
    </row>
    <row r="387" spans="1:8" x14ac:dyDescent="0.3">
      <c r="A387" t="s">
        <v>420</v>
      </c>
      <c r="B387" t="str">
        <f>VLOOKUP(MiTabla56[[#This Row],[REFERENCE]],[1]SHAD_products!$A:$B,2,0)</f>
        <v>TOP MASTER NIU N SERIES ELECTRICA</v>
      </c>
      <c r="C387" s="24">
        <v>61.38</v>
      </c>
      <c r="D387" s="24"/>
      <c r="E387" t="s">
        <v>3482</v>
      </c>
      <c r="F387" t="s">
        <v>3483</v>
      </c>
      <c r="G387" t="str">
        <f>+VLOOKUP(MiTabla56[[#This Row],[ Type Remise]],$M$2:$N$5,2,0)</f>
        <v>Remise Reste</v>
      </c>
      <c r="H387" t="s">
        <v>1627</v>
      </c>
    </row>
    <row r="388" spans="1:8" x14ac:dyDescent="0.3">
      <c r="A388" t="s">
        <v>279</v>
      </c>
      <c r="B388" t="str">
        <f>VLOOKUP(MiTabla56[[#This Row],[REFERENCE]],[1]SHAD_products!$A:$B,2,0)</f>
        <v>SR SIDE BAG HOLDER BENELLI LEONCINO 502i</v>
      </c>
      <c r="C388" s="24">
        <v>149.82</v>
      </c>
      <c r="D388" s="24"/>
      <c r="E388" t="s">
        <v>3482</v>
      </c>
      <c r="F388" t="s">
        <v>3483</v>
      </c>
      <c r="G388" t="str">
        <f>+VLOOKUP(MiTabla56[[#This Row],[ Type Remise]],$M$2:$N$5,2,0)</f>
        <v>Remise Reste</v>
      </c>
      <c r="H388" t="s">
        <v>145</v>
      </c>
    </row>
    <row r="389" spans="1:8" x14ac:dyDescent="0.3">
      <c r="A389" t="s">
        <v>3741</v>
      </c>
      <c r="B389" t="str">
        <f>VLOOKUP(MiTabla56[[#This Row],[REFERENCE]],[1]SHAD_products!$A:$B,2,0)</f>
        <v>3P SYSTEM KAWASAKI ELIMINATOR 500</v>
      </c>
      <c r="C389" s="24">
        <v>146.46</v>
      </c>
      <c r="D389" s="24"/>
      <c r="E389" t="s">
        <v>3482</v>
      </c>
      <c r="F389" t="s">
        <v>3483</v>
      </c>
      <c r="G389" t="str">
        <f>+VLOOKUP(MiTabla56[[#This Row],[ Type Remise]],$M$2:$N$5,2,0)</f>
        <v>Remise Reste</v>
      </c>
      <c r="H389" t="s">
        <v>3742</v>
      </c>
    </row>
    <row r="390" spans="1:8" x14ac:dyDescent="0.3">
      <c r="A390" t="s">
        <v>3361</v>
      </c>
      <c r="B390" t="s">
        <v>4278</v>
      </c>
      <c r="C390" s="24">
        <v>14.79</v>
      </c>
      <c r="D390" s="24"/>
      <c r="E390" t="s">
        <v>3482</v>
      </c>
      <c r="F390" t="s">
        <v>3483</v>
      </c>
      <c r="G390" t="str">
        <f>+VLOOKUP(MiTabla56[[#This Row],[ Type Remise]],$M$2:$N$5,2,0)</f>
        <v>Remise Reste</v>
      </c>
      <c r="H390" t="s">
        <v>3743</v>
      </c>
    </row>
    <row r="391" spans="1:8" x14ac:dyDescent="0.3">
      <c r="A391" t="s">
        <v>437</v>
      </c>
      <c r="B391" t="str">
        <f>VLOOKUP(MiTabla56[[#This Row],[REFERENCE]],[1]SHAD_products!$A:$B,2,0)</f>
        <v>TOP MASTER BMW F800GT/R</v>
      </c>
      <c r="C391" s="24">
        <v>51.92</v>
      </c>
      <c r="D391" s="24"/>
      <c r="E391" t="s">
        <v>3482</v>
      </c>
      <c r="F391" t="s">
        <v>3483</v>
      </c>
      <c r="G391" t="str">
        <f>+VLOOKUP(MiTabla56[[#This Row],[ Type Remise]],$M$2:$N$5,2,0)</f>
        <v>Remise Reste</v>
      </c>
      <c r="H391" t="s">
        <v>2317</v>
      </c>
    </row>
    <row r="392" spans="1:8" x14ac:dyDescent="0.3">
      <c r="A392" t="s">
        <v>3744</v>
      </c>
      <c r="B392" t="str">
        <f>VLOOKUP(MiTabla56[[#This Row],[REFERENCE]],[1]SHAD_products!$A:$B,2,0)</f>
        <v>FIXATION SHAD LOCK YAMAHA X-MAX 125/300 (TAILLE 5)</v>
      </c>
      <c r="C392" s="24">
        <v>44.97</v>
      </c>
      <c r="D392" s="24"/>
      <c r="E392" t="s">
        <v>3482</v>
      </c>
      <c r="F392" t="s">
        <v>3483</v>
      </c>
      <c r="G392" t="str">
        <f>+VLOOKUP(MiTabla56[[#This Row],[ Type Remise]],$M$2:$N$5,2,0)</f>
        <v>Remise Reste</v>
      </c>
      <c r="H392" t="s">
        <v>3745</v>
      </c>
    </row>
    <row r="393" spans="1:8" x14ac:dyDescent="0.3">
      <c r="A393" t="s">
        <v>2011</v>
      </c>
      <c r="B393" t="str">
        <f>VLOOKUP(MiTabla56[[#This Row],[REFERENCE]],[1]SHAD_products!$A:$B,2,0)</f>
        <v>COUVERCLE SH39 BLANC</v>
      </c>
      <c r="C393" s="24">
        <v>39.630000000000003</v>
      </c>
      <c r="D393" s="24"/>
      <c r="E393" t="s">
        <v>3505</v>
      </c>
      <c r="F393" t="s">
        <v>3483</v>
      </c>
      <c r="G393" t="str">
        <f>+VLOOKUP(MiTabla56[[#This Row],[ Type Remise]],$M$2:$N$5,2,0)</f>
        <v>Remise Reste</v>
      </c>
      <c r="H393" t="s">
        <v>566</v>
      </c>
    </row>
    <row r="394" spans="1:8" x14ac:dyDescent="0.3">
      <c r="A394" t="s">
        <v>835</v>
      </c>
      <c r="B394" t="str">
        <f>VLOOKUP(MiTabla56[[#This Row],[REFERENCE]],[1]SHAD_products!$A:$B,2,0)</f>
        <v>SIDE BAG HOLDER YAMAHA MT 09</v>
      </c>
      <c r="C394" s="24">
        <v>99.32</v>
      </c>
      <c r="D394" s="24"/>
      <c r="E394" t="s">
        <v>3482</v>
      </c>
      <c r="F394" t="s">
        <v>3483</v>
      </c>
      <c r="G394" t="str">
        <f>+VLOOKUP(MiTabla56[[#This Row],[ Type Remise]],$M$2:$N$5,2,0)</f>
        <v>Remise Reste</v>
      </c>
      <c r="H394" t="s">
        <v>2826</v>
      </c>
    </row>
    <row r="395" spans="1:8" x14ac:dyDescent="0.3">
      <c r="A395" t="s">
        <v>2687</v>
      </c>
      <c r="B395" t="str">
        <f>VLOOKUP(MiTabla56[[#This Row],[REFERENCE]],[1]SHAD_products!$A:$B,2,0)</f>
        <v>KIT DOSSERET SUZUKI BURGMAN 125</v>
      </c>
      <c r="C395" s="24">
        <v>55.04</v>
      </c>
      <c r="D395" s="24"/>
      <c r="E395" t="s">
        <v>3482</v>
      </c>
      <c r="F395" t="s">
        <v>3483</v>
      </c>
      <c r="G395" t="str">
        <f>+VLOOKUP(MiTabla56[[#This Row],[ Type Remise]],$M$2:$N$5,2,0)</f>
        <v>Remise Reste</v>
      </c>
      <c r="H395" t="s">
        <v>1715</v>
      </c>
    </row>
    <row r="396" spans="1:8" x14ac:dyDescent="0.3">
      <c r="A396" t="s">
        <v>1958</v>
      </c>
      <c r="B396" t="str">
        <f>VLOOKUP(MiTabla56[[#This Row],[REFERENCE]],[1]SHAD_products!$A:$B,2,0)</f>
        <v>KIT AUTOCOLLANTS SH 37</v>
      </c>
      <c r="C396" s="24">
        <v>23.15</v>
      </c>
      <c r="D396" s="24"/>
      <c r="E396" t="s">
        <v>3486</v>
      </c>
      <c r="F396" t="s">
        <v>3483</v>
      </c>
      <c r="G396" t="str">
        <f>+VLOOKUP(MiTabla56[[#This Row],[ Type Remise]],$M$2:$N$5,2,0)</f>
        <v>Remise Reste</v>
      </c>
      <c r="H396" t="s">
        <v>523</v>
      </c>
    </row>
    <row r="397" spans="1:8" x14ac:dyDescent="0.3">
      <c r="A397" t="s">
        <v>2588</v>
      </c>
      <c r="B397" t="str">
        <f>VLOOKUP(MiTabla56[[#This Row],[REFERENCE]],[1]SHAD_products!$A:$B,2,0)</f>
        <v>3P SYSTEM H0NDA CTX 700</v>
      </c>
      <c r="C397" s="24">
        <v>204.78</v>
      </c>
      <c r="D397" s="24"/>
      <c r="E397" t="s">
        <v>3482</v>
      </c>
      <c r="F397" t="s">
        <v>3483</v>
      </c>
      <c r="G397" t="str">
        <f>+VLOOKUP(MiTabla56[[#This Row],[ Type Remise]],$M$2:$N$5,2,0)</f>
        <v>Remise Reste</v>
      </c>
      <c r="H397" t="s">
        <v>1029</v>
      </c>
    </row>
    <row r="398" spans="1:8" x14ac:dyDescent="0.3">
      <c r="A398" t="s">
        <v>3746</v>
      </c>
      <c r="B398" t="str">
        <f>VLOOKUP(MiTabla56[[#This Row],[REFERENCE]],[1]SHAD_products!$A:$B,2,0)</f>
        <v>TOP MASTER SUZUKI AVENIS 125</v>
      </c>
      <c r="C398" s="24">
        <v>71.2</v>
      </c>
      <c r="D398" s="24"/>
      <c r="E398" t="s">
        <v>3482</v>
      </c>
      <c r="F398" t="s">
        <v>3483</v>
      </c>
      <c r="G398" t="str">
        <f>+VLOOKUP(MiTabla56[[#This Row],[ Type Remise]],$M$2:$N$5,2,0)</f>
        <v>Remise Reste</v>
      </c>
      <c r="H398" t="s">
        <v>3747</v>
      </c>
    </row>
    <row r="399" spans="1:8" x14ac:dyDescent="0.3">
      <c r="A399" t="s">
        <v>1052</v>
      </c>
      <c r="B399" t="str">
        <f>VLOOKUP(MiTabla56[[#This Row],[REFERENCE]],[1]SHAD_products!$A:$B,2,0)</f>
        <v>SUPPORT DE MONTAGE VALISES TERRA</v>
      </c>
      <c r="C399" s="24">
        <v>20.95</v>
      </c>
      <c r="D399" s="24"/>
      <c r="E399" t="s">
        <v>3486</v>
      </c>
      <c r="F399" t="s">
        <v>3500</v>
      </c>
      <c r="G399" t="str">
        <f>+VLOOKUP(MiTabla56[[#This Row],[ Type Remise]],$M$2:$N$5,2,0)</f>
        <v>Remise Terra</v>
      </c>
      <c r="H399" t="s">
        <v>3748</v>
      </c>
    </row>
    <row r="400" spans="1:8" x14ac:dyDescent="0.3">
      <c r="A400" t="s">
        <v>1144</v>
      </c>
      <c r="B400" t="str">
        <f>VLOOKUP(MiTabla56[[#This Row],[REFERENCE]],[1]SHAD_products!$A:$B,2,0)</f>
        <v>TOP MASTER SUPER SOCO CPX ELECTRIC</v>
      </c>
      <c r="C400" s="24">
        <v>46.71</v>
      </c>
      <c r="D400" s="24"/>
      <c r="E400" t="s">
        <v>3482</v>
      </c>
      <c r="F400" t="s">
        <v>3483</v>
      </c>
      <c r="G400" t="str">
        <f>+VLOOKUP(MiTabla56[[#This Row],[ Type Remise]],$M$2:$N$5,2,0)</f>
        <v>Remise Reste</v>
      </c>
      <c r="H400" t="s">
        <v>3749</v>
      </c>
    </row>
    <row r="401" spans="1:8" x14ac:dyDescent="0.3">
      <c r="A401" t="s">
        <v>2277</v>
      </c>
      <c r="B401" t="str">
        <f>VLOOKUP(MiTabla56[[#This Row],[REFERENCE]],[1]SHAD_products!$A:$B,2,0)</f>
        <v>COUVERCLE SH39 NEW TITANIUM</v>
      </c>
      <c r="C401" s="24">
        <v>39.630000000000003</v>
      </c>
      <c r="D401" s="24"/>
      <c r="E401" t="s">
        <v>3505</v>
      </c>
      <c r="F401" t="s">
        <v>3483</v>
      </c>
      <c r="G401" t="str">
        <f>+VLOOKUP(MiTabla56[[#This Row],[ Type Remise]],$M$2:$N$5,2,0)</f>
        <v>Remise Reste</v>
      </c>
      <c r="H401" t="s">
        <v>569</v>
      </c>
    </row>
    <row r="402" spans="1:8" x14ac:dyDescent="0.3">
      <c r="A402" t="s">
        <v>3335</v>
      </c>
      <c r="B402" t="str">
        <f>VLOOKUP(MiTabla56[[#This Row],[REFERENCE]],[1]SHAD_products!$A:$B,2,0)</f>
        <v>TOP MASTER SYM ADX 125</v>
      </c>
      <c r="C402" s="24">
        <v>114.83</v>
      </c>
      <c r="D402" s="24"/>
      <c r="E402" t="s">
        <v>3482</v>
      </c>
      <c r="F402" t="s">
        <v>3483</v>
      </c>
      <c r="G402" t="str">
        <f>+VLOOKUP(MiTabla56[[#This Row],[ Type Remise]],$M$2:$N$5,2,0)</f>
        <v>Remise Reste</v>
      </c>
      <c r="H402" t="s">
        <v>3750</v>
      </c>
    </row>
    <row r="403" spans="1:8" x14ac:dyDescent="0.3">
      <c r="A403" t="s">
        <v>3362</v>
      </c>
      <c r="B403" t="s">
        <v>4279</v>
      </c>
      <c r="C403" s="24">
        <v>14.94</v>
      </c>
      <c r="D403" s="24"/>
      <c r="E403" t="s">
        <v>3482</v>
      </c>
      <c r="F403" t="s">
        <v>3483</v>
      </c>
      <c r="G403" t="str">
        <f>+VLOOKUP(MiTabla56[[#This Row],[ Type Remise]],$M$2:$N$5,2,0)</f>
        <v>Remise Reste</v>
      </c>
      <c r="H403" t="s">
        <v>3751</v>
      </c>
    </row>
    <row r="404" spans="1:8" x14ac:dyDescent="0.3">
      <c r="A404" t="s">
        <v>3162</v>
      </c>
      <c r="B404" t="str">
        <f>VLOOKUP(MiTabla56[[#This Row],[REFERENCE]],[1]SHAD_products!$A:$B,2,0)</f>
        <v>TOP CASE SH44</v>
      </c>
      <c r="C404" s="24">
        <v>139</v>
      </c>
      <c r="D404" s="24"/>
      <c r="E404" t="s">
        <v>3509</v>
      </c>
      <c r="F404" t="s">
        <v>1189</v>
      </c>
      <c r="G404" t="str">
        <f>+VLOOKUP(MiTabla56[[#This Row],[ Type Remise]],$M$2:$N$5,2,0)</f>
        <v>Remise PB</v>
      </c>
      <c r="H404" t="s">
        <v>3752</v>
      </c>
    </row>
    <row r="405" spans="1:8" x14ac:dyDescent="0.3">
      <c r="A405" t="s">
        <v>1300</v>
      </c>
      <c r="B405" t="str">
        <f>VLOOKUP(MiTabla56[[#This Row],[REFERENCE]],[1]SHAD_products!$A:$B,2,0)</f>
        <v>TOP MASTER VOGE AC300</v>
      </c>
      <c r="C405" s="24">
        <v>141.49</v>
      </c>
      <c r="D405" s="24"/>
      <c r="E405" t="s">
        <v>3482</v>
      </c>
      <c r="F405" t="s">
        <v>3483</v>
      </c>
      <c r="G405" t="str">
        <f>+VLOOKUP(MiTabla56[[#This Row],[ Type Remise]],$M$2:$N$5,2,0)</f>
        <v>Remise Reste</v>
      </c>
      <c r="H405" t="s">
        <v>3753</v>
      </c>
    </row>
    <row r="406" spans="1:8" x14ac:dyDescent="0.3">
      <c r="A406" t="s">
        <v>2192</v>
      </c>
      <c r="B406" t="str">
        <f>VLOOKUP(MiTabla56[[#This Row],[REFERENCE]],[1]SHAD_products!$A:$B,2,0)</f>
        <v>*COUVERCLE SH58 NEW TITANIUM</v>
      </c>
      <c r="C406" s="24">
        <v>67.47</v>
      </c>
      <c r="D406" s="24"/>
      <c r="E406" t="s">
        <v>3505</v>
      </c>
      <c r="F406" t="s">
        <v>3483</v>
      </c>
      <c r="G406" t="str">
        <f>+VLOOKUP(MiTabla56[[#This Row],[ Type Remise]],$M$2:$N$5,2,0)</f>
        <v>Remise Reste</v>
      </c>
      <c r="H406" t="s">
        <v>796</v>
      </c>
    </row>
    <row r="407" spans="1:8" x14ac:dyDescent="0.3">
      <c r="A407" t="s">
        <v>757</v>
      </c>
      <c r="B407" t="str">
        <f>VLOOKUP(MiTabla56[[#This Row],[REFERENCE]],[1]SHAD_products!$A:$B,2,0)</f>
        <v>3P SYSTEM YAMAHA MT 07 TRACER</v>
      </c>
      <c r="C407" s="24">
        <v>173.18</v>
      </c>
      <c r="D407" s="24"/>
      <c r="E407" t="s">
        <v>3482</v>
      </c>
      <c r="F407" t="s">
        <v>3483</v>
      </c>
      <c r="G407" t="str">
        <f>+VLOOKUP(MiTabla56[[#This Row],[ Type Remise]],$M$2:$N$5,2,0)</f>
        <v>Remise Reste</v>
      </c>
      <c r="H407" t="s">
        <v>2789</v>
      </c>
    </row>
    <row r="408" spans="1:8" x14ac:dyDescent="0.3">
      <c r="A408" t="s">
        <v>1775</v>
      </c>
      <c r="B408" t="str">
        <f>VLOOKUP(MiTabla56[[#This Row],[REFERENCE]],[1]SHAD_products!$A:$B,2,0)</f>
        <v>BANDE LIMITATIF</v>
      </c>
      <c r="C408" s="24">
        <v>24.26</v>
      </c>
      <c r="D408" s="24"/>
      <c r="E408" t="s">
        <v>3486</v>
      </c>
      <c r="F408" t="s">
        <v>3483</v>
      </c>
      <c r="G408" t="str">
        <f>+VLOOKUP(MiTabla56[[#This Row],[ Type Remise]],$M$2:$N$5,2,0)</f>
        <v>Remise Reste</v>
      </c>
      <c r="H408" t="s">
        <v>3754</v>
      </c>
    </row>
    <row r="409" spans="1:8" x14ac:dyDescent="0.3">
      <c r="A409" t="s">
        <v>2986</v>
      </c>
      <c r="B409" t="str">
        <f>VLOOKUP(MiTabla56[[#This Row],[REFERENCE]],[1]SHAD_products!$A:$B,2,0)</f>
        <v>TOP MASTER KAWASAKI Z750/Z1000</v>
      </c>
      <c r="C409" s="24">
        <v>139.31</v>
      </c>
      <c r="D409" s="24"/>
      <c r="E409" t="s">
        <v>3482</v>
      </c>
      <c r="F409" t="s">
        <v>3483</v>
      </c>
      <c r="G409" t="str">
        <f>+VLOOKUP(MiTabla56[[#This Row],[ Type Remise]],$M$2:$N$5,2,0)</f>
        <v>Remise Reste</v>
      </c>
      <c r="H409" t="s">
        <v>1567</v>
      </c>
    </row>
    <row r="410" spans="1:8" x14ac:dyDescent="0.3">
      <c r="A410" t="s">
        <v>1576</v>
      </c>
      <c r="B410" t="str">
        <f>VLOOKUP(MiTabla56[[#This Row],[REFERENCE]],[1]SHAD_products!$A:$B,2,0)</f>
        <v>PLATINE GRANDE</v>
      </c>
      <c r="C410" s="24">
        <v>45.09</v>
      </c>
      <c r="D410" s="24"/>
      <c r="E410" t="s">
        <v>3486</v>
      </c>
      <c r="F410" t="s">
        <v>3483</v>
      </c>
      <c r="G410" t="str">
        <f>+VLOOKUP(MiTabla56[[#This Row],[ Type Remise]],$M$2:$N$5,2,0)</f>
        <v>Remise Reste</v>
      </c>
      <c r="H410" t="s">
        <v>3755</v>
      </c>
    </row>
    <row r="411" spans="1:8" x14ac:dyDescent="0.3">
      <c r="A411" t="s">
        <v>1098</v>
      </c>
      <c r="B411" t="str">
        <f>VLOOKUP(MiTabla56[[#This Row],[REFERENCE]],[1]SHAD_products!$A:$B,2,0)</f>
        <v>VALISES LATÉRALES SH23 ALU LOOK</v>
      </c>
      <c r="C411" s="24">
        <v>225.57</v>
      </c>
      <c r="D411" s="24"/>
      <c r="E411" t="s">
        <v>3509</v>
      </c>
      <c r="F411" t="s">
        <v>1189</v>
      </c>
      <c r="G411" t="str">
        <f>+VLOOKUP(MiTabla56[[#This Row],[ Type Remise]],$M$2:$N$5,2,0)</f>
        <v>Remise PB</v>
      </c>
      <c r="H411" t="s">
        <v>3756</v>
      </c>
    </row>
    <row r="412" spans="1:8" x14ac:dyDescent="0.3">
      <c r="A412" t="s">
        <v>641</v>
      </c>
      <c r="B412" t="str">
        <f>VLOOKUP(MiTabla56[[#This Row],[REFERENCE]],[1]SHAD_products!$A:$B,2,0)</f>
        <v>TOP MASTER HONDA GL 1800 GOLDWING</v>
      </c>
      <c r="C412" s="24">
        <v>55.14</v>
      </c>
      <c r="D412" s="24"/>
      <c r="E412" t="s">
        <v>3482</v>
      </c>
      <c r="F412" t="s">
        <v>3483</v>
      </c>
      <c r="G412" t="str">
        <f>+VLOOKUP(MiTabla56[[#This Row],[ Type Remise]],$M$2:$N$5,2,0)</f>
        <v>Remise Reste</v>
      </c>
      <c r="H412" t="s">
        <v>1088</v>
      </c>
    </row>
    <row r="413" spans="1:8" x14ac:dyDescent="0.3">
      <c r="A413" t="s">
        <v>2530</v>
      </c>
      <c r="B413" t="str">
        <f>VLOOKUP(MiTabla56[[#This Row],[REFERENCE]],[1]SHAD_products!$A:$B,2,0)</f>
        <v>TOP MASTER HONDA CBR 600</v>
      </c>
      <c r="C413" s="24">
        <v>82.19</v>
      </c>
      <c r="D413" s="24"/>
      <c r="E413" t="s">
        <v>3482</v>
      </c>
      <c r="F413" t="s">
        <v>3483</v>
      </c>
      <c r="G413" t="str">
        <f>+VLOOKUP(MiTabla56[[#This Row],[ Type Remise]],$M$2:$N$5,2,0)</f>
        <v>Remise Reste</v>
      </c>
      <c r="H413" t="s">
        <v>934</v>
      </c>
    </row>
    <row r="414" spans="1:8" x14ac:dyDescent="0.3">
      <c r="A414" t="s">
        <v>1278</v>
      </c>
      <c r="B414" t="str">
        <f>VLOOKUP(MiTabla56[[#This Row],[REFERENCE]],[1]SHAD_products!$A:$B,2,0)</f>
        <v>KIT AUTOCOLLANTS SH47</v>
      </c>
      <c r="C414" s="24">
        <v>12.68</v>
      </c>
      <c r="D414" s="24"/>
      <c r="E414" t="s">
        <v>3486</v>
      </c>
      <c r="F414" t="s">
        <v>3483</v>
      </c>
      <c r="G414" t="str">
        <f>+VLOOKUP(MiTabla56[[#This Row],[ Type Remise]],$M$2:$N$5,2,0)</f>
        <v>Remise Reste</v>
      </c>
      <c r="H414" t="s">
        <v>3757</v>
      </c>
    </row>
    <row r="415" spans="1:8" x14ac:dyDescent="0.3">
      <c r="A415" t="s">
        <v>3240</v>
      </c>
      <c r="B415" t="str">
        <f>VLOOKUP(MiTabla56[[#This Row],[REFERENCE]],[1]SHAD_products!$A:$B,2,0)</f>
        <v>SR SIDE BAG HONDA CB500F/CBR500R</v>
      </c>
      <c r="C415" s="24">
        <v>132.03</v>
      </c>
      <c r="D415" s="24"/>
      <c r="E415" t="s">
        <v>3482</v>
      </c>
      <c r="F415" t="s">
        <v>3483</v>
      </c>
      <c r="G415" t="str">
        <f>+VLOOKUP(MiTabla56[[#This Row],[ Type Remise]],$M$2:$N$5,2,0)</f>
        <v>Remise Reste</v>
      </c>
      <c r="H415" t="s">
        <v>3758</v>
      </c>
    </row>
    <row r="416" spans="1:8" x14ac:dyDescent="0.3">
      <c r="A416" t="s">
        <v>2436</v>
      </c>
      <c r="B416" t="str">
        <f>VLOOKUP(MiTabla56[[#This Row],[REFERENCE]],[1]SHAD_products!$A:$B,2,0)</f>
        <v>DOSSERET SHAD ARGENT</v>
      </c>
      <c r="C416" s="24">
        <v>65</v>
      </c>
      <c r="D416" s="24"/>
      <c r="E416" t="s">
        <v>3505</v>
      </c>
      <c r="F416" t="s">
        <v>3483</v>
      </c>
      <c r="G416" t="str">
        <f>+VLOOKUP(MiTabla56[[#This Row],[ Type Remise]],$M$2:$N$5,2,0)</f>
        <v>Remise Reste</v>
      </c>
      <c r="H416" t="s">
        <v>311</v>
      </c>
    </row>
    <row r="417" spans="1:8" x14ac:dyDescent="0.3">
      <c r="A417" t="s">
        <v>1240</v>
      </c>
      <c r="B417" t="str">
        <f>VLOOKUP(MiTabla56[[#This Row],[REFERENCE]],[1]SHAD_products!$A:$B,2,0)</f>
        <v>TOP MASTER KEEWAY VIESTE 125</v>
      </c>
      <c r="C417" s="24">
        <v>103</v>
      </c>
      <c r="D417" s="24"/>
      <c r="E417" t="s">
        <v>3482</v>
      </c>
      <c r="F417" t="s">
        <v>3483</v>
      </c>
      <c r="G417" t="str">
        <f>+VLOOKUP(MiTabla56[[#This Row],[ Type Remise]],$M$2:$N$5,2,0)</f>
        <v>Remise Reste</v>
      </c>
      <c r="H417" t="s">
        <v>3759</v>
      </c>
    </row>
    <row r="418" spans="1:8" x14ac:dyDescent="0.3">
      <c r="A418" t="s">
        <v>829</v>
      </c>
      <c r="B418" t="str">
        <f>VLOOKUP(MiTabla56[[#This Row],[REFERENCE]],[1]SHAD_products!$A:$B,2,0)</f>
        <v>TOP MASTER YAMAHA MT 09 TRACER</v>
      </c>
      <c r="C418" s="24">
        <v>105.08</v>
      </c>
      <c r="D418" s="24"/>
      <c r="E418" t="s">
        <v>3482</v>
      </c>
      <c r="F418" t="s">
        <v>3483</v>
      </c>
      <c r="G418" t="str">
        <f>+VLOOKUP(MiTabla56[[#This Row],[ Type Remise]],$M$2:$N$5,2,0)</f>
        <v>Remise Reste</v>
      </c>
      <c r="H418" t="s">
        <v>2819</v>
      </c>
    </row>
    <row r="419" spans="1:8" x14ac:dyDescent="0.3">
      <c r="A419" t="s">
        <v>2311</v>
      </c>
      <c r="B419" t="str">
        <f>VLOOKUP(MiTabla56[[#This Row],[REFERENCE]],[1]SHAD_products!$A:$B,2,0)</f>
        <v>TAMPONS DE CAOUTCHOUC SH23</v>
      </c>
      <c r="C419" s="24">
        <v>14.22</v>
      </c>
      <c r="D419" s="24"/>
      <c r="E419" t="s">
        <v>3486</v>
      </c>
      <c r="F419" t="s">
        <v>3483</v>
      </c>
      <c r="G419" t="str">
        <f>+VLOOKUP(MiTabla56[[#This Row],[ Type Remise]],$M$2:$N$5,2,0)</f>
        <v>Remise Reste</v>
      </c>
      <c r="H419" t="s">
        <v>369</v>
      </c>
    </row>
    <row r="420" spans="1:8" x14ac:dyDescent="0.3">
      <c r="A420" t="s">
        <v>2946</v>
      </c>
      <c r="B420" t="str">
        <f>VLOOKUP(MiTabla56[[#This Row],[REFERENCE]],[1]SHAD_products!$A:$B,2,0)</f>
        <v>3P SYSTEM KAWASAKI VULCAN S 650</v>
      </c>
      <c r="C420" s="24">
        <v>175.28</v>
      </c>
      <c r="D420" s="24"/>
      <c r="E420" t="s">
        <v>3482</v>
      </c>
      <c r="F420" t="s">
        <v>3483</v>
      </c>
      <c r="G420" t="str">
        <f>+VLOOKUP(MiTabla56[[#This Row],[ Type Remise]],$M$2:$N$5,2,0)</f>
        <v>Remise Reste</v>
      </c>
      <c r="H420" t="s">
        <v>1454</v>
      </c>
    </row>
    <row r="421" spans="1:8" x14ac:dyDescent="0.3">
      <c r="A421" t="s">
        <v>3105</v>
      </c>
      <c r="B421" t="str">
        <f>VLOOKUP(MiTabla56[[#This Row],[REFERENCE]],[1]SHAD_products!$A:$B,2,0)</f>
        <v>TOP MASTER SYM MAXIM 400i/600i</v>
      </c>
      <c r="C421" s="24">
        <v>67.52</v>
      </c>
      <c r="D421" s="24"/>
      <c r="E421" t="s">
        <v>3482</v>
      </c>
      <c r="F421" t="s">
        <v>3483</v>
      </c>
      <c r="G421" t="str">
        <f>+VLOOKUP(MiTabla56[[#This Row],[ Type Remise]],$M$2:$N$5,2,0)</f>
        <v>Remise Reste</v>
      </c>
      <c r="H421" t="s">
        <v>1852</v>
      </c>
    </row>
    <row r="422" spans="1:8" x14ac:dyDescent="0.3">
      <c r="A422" t="s">
        <v>3232</v>
      </c>
      <c r="B422" t="str">
        <f>VLOOKUP(MiTabla56[[#This Row],[REFERENCE]],[1]SHAD_products!$A:$B,2,0)</f>
        <v>FIXATION SHAD LOCK PIAGGIO ONE ELECTRICA (TAILLE 5)</v>
      </c>
      <c r="C422" s="24">
        <v>34.79</v>
      </c>
      <c r="D422" s="24"/>
      <c r="E422" t="s">
        <v>3482</v>
      </c>
      <c r="F422" t="s">
        <v>3483</v>
      </c>
      <c r="G422" t="str">
        <f>+VLOOKUP(MiTabla56[[#This Row],[ Type Remise]],$M$2:$N$5,2,0)</f>
        <v>Remise Reste</v>
      </c>
      <c r="H422" t="s">
        <v>3760</v>
      </c>
    </row>
    <row r="423" spans="1:8" x14ac:dyDescent="0.3">
      <c r="A423" t="s">
        <v>3285</v>
      </c>
      <c r="B423" t="str">
        <f>VLOOKUP(MiTabla56[[#This Row],[REFERENCE]],[1]SHAD_products!$A:$B,2,0)</f>
        <v>SR SIDE BAG HOLDER MOTO QJ MOTOR SRK 700</v>
      </c>
      <c r="C423" s="24">
        <v>127.98</v>
      </c>
      <c r="D423" s="24"/>
      <c r="E423" t="s">
        <v>3482</v>
      </c>
      <c r="F423" t="s">
        <v>3483</v>
      </c>
      <c r="G423" t="str">
        <f>+VLOOKUP(MiTabla56[[#This Row],[ Type Remise]],$M$2:$N$5,2,0)</f>
        <v>Remise Reste</v>
      </c>
      <c r="H423" t="s">
        <v>3761</v>
      </c>
    </row>
    <row r="424" spans="1:8" x14ac:dyDescent="0.3">
      <c r="A424" t="s">
        <v>3189</v>
      </c>
      <c r="B424" t="str">
        <f>VLOOKUP(MiTabla56[[#This Row],[REFERENCE]],[1]SHAD_products!$A:$B,2,0)</f>
        <v>TOP MASTER KYMCO DTX 125/360</v>
      </c>
      <c r="C424" s="24">
        <v>132.03</v>
      </c>
      <c r="D424" s="24"/>
      <c r="E424" t="s">
        <v>3482</v>
      </c>
      <c r="F424" t="s">
        <v>3483</v>
      </c>
      <c r="G424" t="str">
        <f>+VLOOKUP(MiTabla56[[#This Row],[ Type Remise]],$M$2:$N$5,2,0)</f>
        <v>Remise Reste</v>
      </c>
      <c r="H424" t="s">
        <v>3762</v>
      </c>
    </row>
    <row r="425" spans="1:8" x14ac:dyDescent="0.3">
      <c r="A425" t="s">
        <v>2067</v>
      </c>
      <c r="B425" t="str">
        <f>VLOOKUP(MiTabla56[[#This Row],[REFERENCE]],[1]SHAD_products!$A:$B,2,0)</f>
        <v>COUVERCLE SH45 BLANC SHAD</v>
      </c>
      <c r="C425" s="24">
        <v>49.27</v>
      </c>
      <c r="D425" s="24"/>
      <c r="E425" t="s">
        <v>3505</v>
      </c>
      <c r="F425" t="s">
        <v>3483</v>
      </c>
      <c r="G425" t="str">
        <f>+VLOOKUP(MiTabla56[[#This Row],[ Type Remise]],$M$2:$N$5,2,0)</f>
        <v>Remise Reste</v>
      </c>
      <c r="H425" t="s">
        <v>668</v>
      </c>
    </row>
    <row r="426" spans="1:8" x14ac:dyDescent="0.3">
      <c r="A426" t="s">
        <v>3283</v>
      </c>
      <c r="B426" t="str">
        <f>VLOOKUP(MiTabla56[[#This Row],[REFERENCE]],[1]SHAD_products!$A:$B,2,0)</f>
        <v>SR SIDE BAG HOLDER MOTO QJ MOTOR SRV550</v>
      </c>
      <c r="C426" s="24">
        <v>139.24</v>
      </c>
      <c r="D426" s="24"/>
      <c r="E426" t="s">
        <v>3482</v>
      </c>
      <c r="F426" t="s">
        <v>3483</v>
      </c>
      <c r="G426" t="str">
        <f>+VLOOKUP(MiTabla56[[#This Row],[ Type Remise]],$M$2:$N$5,2,0)</f>
        <v>Remise Reste</v>
      </c>
      <c r="H426" t="s">
        <v>3763</v>
      </c>
    </row>
    <row r="427" spans="1:8" x14ac:dyDescent="0.3">
      <c r="A427" t="s">
        <v>1529</v>
      </c>
      <c r="B427" t="str">
        <f>VLOOKUP(MiTabla56[[#This Row],[REFERENCE]],[1]SHAD_products!$A:$B,2,0)</f>
        <v>KIT FIXATION DOSSERET PIAGGIO BEVERLY 300/400/300S/400S</v>
      </c>
      <c r="C427" s="24">
        <v>76.989999999999995</v>
      </c>
      <c r="D427" s="24"/>
      <c r="E427" t="s">
        <v>3482</v>
      </c>
      <c r="F427" t="s">
        <v>3483</v>
      </c>
      <c r="G427" t="str">
        <f>+VLOOKUP(MiTabla56[[#This Row],[ Type Remise]],$M$2:$N$5,2,0)</f>
        <v>Remise Reste</v>
      </c>
      <c r="H427" t="s">
        <v>3764</v>
      </c>
    </row>
    <row r="428" spans="1:8" x14ac:dyDescent="0.3">
      <c r="A428" t="s">
        <v>3196</v>
      </c>
      <c r="B428" t="str">
        <f>VLOOKUP(MiTabla56[[#This Row],[REFERENCE]],[1]SHAD_products!$A:$B,2,0)</f>
        <v>TOP MASTER QJ MOTOR SRV550</v>
      </c>
      <c r="C428" s="24">
        <v>131.31</v>
      </c>
      <c r="D428" s="24"/>
      <c r="E428" t="s">
        <v>3482</v>
      </c>
      <c r="F428" t="s">
        <v>3483</v>
      </c>
      <c r="G428" t="str">
        <f>+VLOOKUP(MiTabla56[[#This Row],[ Type Remise]],$M$2:$N$5,2,0)</f>
        <v>Remise Reste</v>
      </c>
      <c r="H428" t="s">
        <v>3765</v>
      </c>
    </row>
    <row r="429" spans="1:8" x14ac:dyDescent="0.3">
      <c r="A429" t="s">
        <v>2082</v>
      </c>
      <c r="B429" t="str">
        <f>VLOOKUP(MiTabla56[[#This Row],[REFERENCE]],[1]SHAD_products!$A:$B,2,0)</f>
        <v>SERRURE SH 45</v>
      </c>
      <c r="C429" s="24">
        <v>34.07</v>
      </c>
      <c r="D429" s="24"/>
      <c r="E429" t="s">
        <v>3486</v>
      </c>
      <c r="F429" t="s">
        <v>3483</v>
      </c>
      <c r="G429" t="str">
        <f>+VLOOKUP(MiTabla56[[#This Row],[ Type Remise]],$M$2:$N$5,2,0)</f>
        <v>Remise Reste</v>
      </c>
      <c r="H429" t="s">
        <v>682</v>
      </c>
    </row>
    <row r="430" spans="1:8" x14ac:dyDescent="0.3">
      <c r="A430" t="s">
        <v>19</v>
      </c>
      <c r="B430" t="str">
        <f>VLOOKUP(MiTabla56[[#This Row],[REFERENCE]],[1]SHAD_products!$A:$B,2,0)</f>
        <v>VALISE LATÉRALE DROIT TR36R TERRA</v>
      </c>
      <c r="C430" s="24">
        <v>379.9</v>
      </c>
      <c r="D430" s="24"/>
      <c r="E430" t="s">
        <v>3523</v>
      </c>
      <c r="F430" t="s">
        <v>3500</v>
      </c>
      <c r="G430" t="str">
        <f>+VLOOKUP(MiTabla56[[#This Row],[ Type Remise]],$M$2:$N$5,2,0)</f>
        <v>Remise Terra</v>
      </c>
      <c r="H430" t="s">
        <v>3766</v>
      </c>
    </row>
    <row r="431" spans="1:8" x14ac:dyDescent="0.3">
      <c r="A431" t="s">
        <v>1855</v>
      </c>
      <c r="B431" t="str">
        <f>VLOOKUP(MiTabla56[[#This Row],[REFERENCE]],[1]SHAD_products!$A:$B,2,0)</f>
        <v>COUVERCLES SH23 BLANC</v>
      </c>
      <c r="C431" s="24">
        <v>44.87</v>
      </c>
      <c r="D431" s="24"/>
      <c r="E431" t="s">
        <v>3505</v>
      </c>
      <c r="F431" t="s">
        <v>3483</v>
      </c>
      <c r="G431" t="str">
        <f>+VLOOKUP(MiTabla56[[#This Row],[ Type Remise]],$M$2:$N$5,2,0)</f>
        <v>Remise Reste</v>
      </c>
      <c r="H431" t="s">
        <v>357</v>
      </c>
    </row>
    <row r="432" spans="1:8" x14ac:dyDescent="0.3">
      <c r="A432" t="s">
        <v>3236</v>
      </c>
      <c r="B432" t="str">
        <f>VLOOKUP(MiTabla56[[#This Row],[REFERENCE]],[1]SHAD_products!$A:$B,2,0)</f>
        <v>FIXATION SHAD LOCK HONDA VISION 110/125 (TAILLE 3)</v>
      </c>
      <c r="C432" s="24">
        <v>40.770000000000003</v>
      </c>
      <c r="D432" s="24"/>
      <c r="E432" t="s">
        <v>3482</v>
      </c>
      <c r="F432" t="s">
        <v>3483</v>
      </c>
      <c r="G432" t="str">
        <f>+VLOOKUP(MiTabla56[[#This Row],[ Type Remise]],$M$2:$N$5,2,0)</f>
        <v>Remise Reste</v>
      </c>
      <c r="H432" t="s">
        <v>3767</v>
      </c>
    </row>
    <row r="433" spans="1:8" x14ac:dyDescent="0.3">
      <c r="A433" t="s">
        <v>3166</v>
      </c>
      <c r="B433" t="str">
        <f>VLOOKUP(MiTabla56[[#This Row],[REFERENCE]],[1]SHAD_products!$A:$B,2,0)</f>
        <v>X-FRAME POUR RÉTROVISEUR</v>
      </c>
      <c r="C433" s="24">
        <v>47.95</v>
      </c>
      <c r="D433" s="24"/>
      <c r="E433" t="s">
        <v>3484</v>
      </c>
      <c r="F433" t="s">
        <v>3483</v>
      </c>
      <c r="G433" t="str">
        <f>+VLOOKUP(MiTabla56[[#This Row],[ Type Remise]],$M$2:$N$5,2,0)</f>
        <v>Remise Reste</v>
      </c>
      <c r="H433" t="s">
        <v>3768</v>
      </c>
    </row>
    <row r="434" spans="1:8" x14ac:dyDescent="0.3">
      <c r="A434" t="s">
        <v>3769</v>
      </c>
      <c r="B434" t="str">
        <f>VLOOKUP(MiTabla56[[#This Row],[REFERENCE]],[1]SHAD_products!$A:$B,2,0)</f>
        <v>BOUCHON 3P SYSTEM 1 UNITÉ</v>
      </c>
      <c r="C434" s="24">
        <v>6.66</v>
      </c>
      <c r="D434" s="24"/>
      <c r="E434" t="s">
        <v>3486</v>
      </c>
      <c r="F434" t="s">
        <v>3483</v>
      </c>
      <c r="G434" t="str">
        <f>+VLOOKUP(MiTabla56[[#This Row],[ Type Remise]],$M$2:$N$5,2,0)</f>
        <v>Remise Reste</v>
      </c>
      <c r="H434" t="s">
        <v>3770</v>
      </c>
    </row>
    <row r="435" spans="1:8" x14ac:dyDescent="0.3">
      <c r="A435" t="s">
        <v>3055</v>
      </c>
      <c r="B435" t="str">
        <f>VLOOKUP(MiTabla56[[#This Row],[REFERENCE]],[1]SHAD_products!$A:$B,2,0)</f>
        <v>TOP MASTER KYMCO DOWNTOWN 125i 300i 350i</v>
      </c>
      <c r="C435" s="24">
        <v>74.91</v>
      </c>
      <c r="D435" s="24"/>
      <c r="E435" t="s">
        <v>3482</v>
      </c>
      <c r="F435" t="s">
        <v>3483</v>
      </c>
      <c r="G435" t="str">
        <f>+VLOOKUP(MiTabla56[[#This Row],[ Type Remise]],$M$2:$N$5,2,0)</f>
        <v>Remise Reste</v>
      </c>
      <c r="H435" t="s">
        <v>1292</v>
      </c>
    </row>
    <row r="436" spans="1:8" x14ac:dyDescent="0.3">
      <c r="A436" t="s">
        <v>3213</v>
      </c>
      <c r="B436" t="str">
        <f>VLOOKUP(MiTabla56[[#This Row],[REFERENCE]],[1]SHAD_products!$A:$B,2,0)</f>
        <v>4P SYSTEM VOGE 650 DS/DSX</v>
      </c>
      <c r="C436" s="24">
        <v>225.12</v>
      </c>
      <c r="D436" s="24"/>
      <c r="E436" t="s">
        <v>3482</v>
      </c>
      <c r="F436" t="s">
        <v>3500</v>
      </c>
      <c r="G436" t="str">
        <f>+VLOOKUP(MiTabla56[[#This Row],[ Type Remise]],$M$2:$N$5,2,0)</f>
        <v>Remise Terra</v>
      </c>
      <c r="H436" t="s">
        <v>3771</v>
      </c>
    </row>
    <row r="437" spans="1:8" x14ac:dyDescent="0.3">
      <c r="A437" t="s">
        <v>3772</v>
      </c>
      <c r="B437" t="str">
        <f>VLOOKUP(MiTabla56[[#This Row],[REFERENCE]],[1]SHAD_products!$A:$B,2,0)</f>
        <v>ANTIVOL À DISQUE SC21 – JAUNE</v>
      </c>
      <c r="C437" s="24">
        <v>25</v>
      </c>
      <c r="D437" s="24"/>
      <c r="E437" t="s">
        <v>3653</v>
      </c>
      <c r="F437" t="s">
        <v>3483</v>
      </c>
      <c r="G437" t="str">
        <f>+VLOOKUP(MiTabla56[[#This Row],[ Type Remise]],$M$2:$N$5,2,0)</f>
        <v>Remise Reste</v>
      </c>
      <c r="H437" t="s">
        <v>3773</v>
      </c>
    </row>
    <row r="438" spans="1:8" x14ac:dyDescent="0.3">
      <c r="A438" t="s">
        <v>20</v>
      </c>
      <c r="B438" t="str">
        <f>VLOOKUP(MiTabla56[[#This Row],[REFERENCE]],[1]SHAD_products!$A:$B,2,0)</f>
        <v>TOP MASTER BMW R1200/1250 GS</v>
      </c>
      <c r="C438" s="24">
        <v>74.8</v>
      </c>
      <c r="D438" s="24"/>
      <c r="E438" t="s">
        <v>3482</v>
      </c>
      <c r="F438" t="s">
        <v>3483</v>
      </c>
      <c r="G438" t="str">
        <f>+VLOOKUP(MiTabla56[[#This Row],[ Type Remise]],$M$2:$N$5,2,0)</f>
        <v>Remise Reste</v>
      </c>
      <c r="H438" t="s">
        <v>2300</v>
      </c>
    </row>
    <row r="439" spans="1:8" x14ac:dyDescent="0.3">
      <c r="A439" t="s">
        <v>2272</v>
      </c>
      <c r="B439" t="str">
        <f>VLOOKUP(MiTabla56[[#This Row],[REFERENCE]],[1]SHAD_products!$A:$B,2,0)</f>
        <v>COUVERCLE SH 29 BLANC SHAD</v>
      </c>
      <c r="C439" s="24">
        <v>34.270000000000003</v>
      </c>
      <c r="D439" s="24"/>
      <c r="E439" t="s">
        <v>3505</v>
      </c>
      <c r="F439" t="s">
        <v>3483</v>
      </c>
      <c r="G439" t="str">
        <f>+VLOOKUP(MiTabla56[[#This Row],[ Type Remise]],$M$2:$N$5,2,0)</f>
        <v>Remise Reste</v>
      </c>
      <c r="H439" t="s">
        <v>391</v>
      </c>
    </row>
    <row r="440" spans="1:8" x14ac:dyDescent="0.3">
      <c r="A440" t="s">
        <v>2178</v>
      </c>
      <c r="B440" t="str">
        <f>VLOOKUP(MiTabla56[[#This Row],[REFERENCE]],[1]SHAD_products!$A:$B,2,0)</f>
        <v>COUVERCLE SANS COULEUR SH50</v>
      </c>
      <c r="C440" s="24">
        <v>40.700000000000003</v>
      </c>
      <c r="D440" s="24"/>
      <c r="E440" t="s">
        <v>3505</v>
      </c>
      <c r="F440" t="s">
        <v>3483</v>
      </c>
      <c r="G440" t="str">
        <f>+VLOOKUP(MiTabla56[[#This Row],[ Type Remise]],$M$2:$N$5,2,0)</f>
        <v>Remise Reste</v>
      </c>
      <c r="H440" t="s">
        <v>786</v>
      </c>
    </row>
    <row r="441" spans="1:8" x14ac:dyDescent="0.3">
      <c r="A441" t="s">
        <v>3183</v>
      </c>
      <c r="B441" t="str">
        <f>VLOOKUP(MiTabla56[[#This Row],[REFERENCE]],[1]SHAD_products!$A:$B,2,0)</f>
        <v>4P SYSTEM BMW R1200/R1250GS ADVENTURE</v>
      </c>
      <c r="C441" s="24">
        <v>225.12</v>
      </c>
      <c r="D441" s="24"/>
      <c r="E441" t="s">
        <v>3482</v>
      </c>
      <c r="F441" t="s">
        <v>3500</v>
      </c>
      <c r="G441" t="str">
        <f>+VLOOKUP(MiTabla56[[#This Row],[ Type Remise]],$M$2:$N$5,2,0)</f>
        <v>Remise Terra</v>
      </c>
      <c r="H441" t="s">
        <v>3774</v>
      </c>
    </row>
    <row r="442" spans="1:8" x14ac:dyDescent="0.3">
      <c r="A442" t="s">
        <v>1634</v>
      </c>
      <c r="B442" t="str">
        <f>VLOOKUP(MiTabla56[[#This Row],[REFERENCE]],[1]SHAD_products!$A:$B,2,0)</f>
        <v>FIXATION SHAD LOCK HONDA SH350 (TAILLE 5)</v>
      </c>
      <c r="C442" s="24">
        <v>29.27</v>
      </c>
      <c r="D442" s="24"/>
      <c r="E442" t="s">
        <v>3482</v>
      </c>
      <c r="F442" t="s">
        <v>3483</v>
      </c>
      <c r="G442" t="str">
        <f>+VLOOKUP(MiTabla56[[#This Row],[ Type Remise]],$M$2:$N$5,2,0)</f>
        <v>Remise Reste</v>
      </c>
      <c r="H442" t="s">
        <v>3775</v>
      </c>
    </row>
    <row r="443" spans="1:8" x14ac:dyDescent="0.3">
      <c r="A443" t="s">
        <v>3363</v>
      </c>
      <c r="B443" t="str">
        <f>VLOOKUP(MiTabla56[[#This Row],[REFERENCE]],[1]SHAD_products!$A:$B,2,0)</f>
        <v>COMBINATION LOCK KIT</v>
      </c>
      <c r="C443" s="24">
        <v>10.199999999999999</v>
      </c>
      <c r="D443" s="24"/>
      <c r="E443" t="s">
        <v>3484</v>
      </c>
      <c r="F443" t="s">
        <v>3483</v>
      </c>
      <c r="G443" t="str">
        <f>+VLOOKUP(MiTabla56[[#This Row],[ Type Remise]],$M$2:$N$5,2,0)</f>
        <v>Remise Reste</v>
      </c>
      <c r="H443" t="s">
        <v>3776</v>
      </c>
    </row>
    <row r="444" spans="1:8" x14ac:dyDescent="0.3">
      <c r="A444" t="s">
        <v>1778</v>
      </c>
      <c r="B444" t="str">
        <f>VLOOKUP(MiTabla56[[#This Row],[REFERENCE]],[1]SHAD_products!$A:$B,2,0)</f>
        <v>SET AXIS Ø3x58'5</v>
      </c>
      <c r="C444" s="24">
        <v>5.4</v>
      </c>
      <c r="D444" s="24"/>
      <c r="E444" t="s">
        <v>3486</v>
      </c>
      <c r="F444" t="s">
        <v>3483</v>
      </c>
      <c r="G444" t="str">
        <f>+VLOOKUP(MiTabla56[[#This Row],[ Type Remise]],$M$2:$N$5,2,0)</f>
        <v>Remise Reste</v>
      </c>
      <c r="H444" t="s">
        <v>3777</v>
      </c>
    </row>
    <row r="445" spans="1:8" x14ac:dyDescent="0.3">
      <c r="A445" t="s">
        <v>2122</v>
      </c>
      <c r="B445" t="str">
        <f>VLOOKUP(MiTabla56[[#This Row],[REFERENCE]],[1]SHAD_products!$A:$B,2,0)</f>
        <v>COUVERCLE SH 48 GRIS TITANIUM</v>
      </c>
      <c r="C445" s="24">
        <v>56.76</v>
      </c>
      <c r="D445" s="24"/>
      <c r="E445" t="s">
        <v>3505</v>
      </c>
      <c r="F445" t="s">
        <v>3483</v>
      </c>
      <c r="G445" t="str">
        <f>+VLOOKUP(MiTabla56[[#This Row],[ Type Remise]],$M$2:$N$5,2,0)</f>
        <v>Remise Reste</v>
      </c>
      <c r="H445" t="s">
        <v>733</v>
      </c>
    </row>
    <row r="446" spans="1:8" x14ac:dyDescent="0.3">
      <c r="A446" t="s">
        <v>3364</v>
      </c>
      <c r="B446" t="str">
        <f>VLOOKUP(MiTabla56[[#This Row],[REFERENCE]],[1]SHAD_products!$A:$B,2,0)</f>
        <v>FIXATION SHAD LOCK PIAGGIO MP3 300 (TAILLE 5)</v>
      </c>
      <c r="C446" s="24">
        <v>33.520000000000003</v>
      </c>
      <c r="D446" s="24"/>
      <c r="E446" t="s">
        <v>3482</v>
      </c>
      <c r="F446" t="s">
        <v>3483</v>
      </c>
      <c r="G446" t="str">
        <f>+VLOOKUP(MiTabla56[[#This Row],[ Type Remise]],$M$2:$N$5,2,0)</f>
        <v>Remise Reste</v>
      </c>
      <c r="H446" t="s">
        <v>3778</v>
      </c>
    </row>
    <row r="447" spans="1:8" x14ac:dyDescent="0.3">
      <c r="A447" t="s">
        <v>2424</v>
      </c>
      <c r="B447" t="str">
        <f>VLOOKUP(MiTabla56[[#This Row],[REFERENCE]],[1]SHAD_products!$A:$B,2,0)</f>
        <v>TOP CASE SH48 GRIS FONCÉ</v>
      </c>
      <c r="C447" s="24">
        <v>226.8</v>
      </c>
      <c r="D447" s="24"/>
      <c r="E447" t="s">
        <v>3509</v>
      </c>
      <c r="F447" t="s">
        <v>1189</v>
      </c>
      <c r="G447" t="str">
        <f>+VLOOKUP(MiTabla56[[#This Row],[ Type Remise]],$M$2:$N$5,2,0)</f>
        <v>Remise PB</v>
      </c>
      <c r="H447" t="s">
        <v>234</v>
      </c>
    </row>
    <row r="448" spans="1:8" x14ac:dyDescent="0.3">
      <c r="A448" t="s">
        <v>2759</v>
      </c>
      <c r="B448" t="str">
        <f>VLOOKUP(MiTabla56[[#This Row],[REFERENCE]],[1]SHAD_products!$A:$B,2,0)</f>
        <v>*SERRURE SH 48 GRIS FONCÉ</v>
      </c>
      <c r="C448" s="24">
        <v>51.82</v>
      </c>
      <c r="D448" s="24"/>
      <c r="E448" t="s">
        <v>3486</v>
      </c>
      <c r="F448" t="s">
        <v>3483</v>
      </c>
      <c r="G448" t="str">
        <f>+VLOOKUP(MiTabla56[[#This Row],[ Type Remise]],$M$2:$N$5,2,0)</f>
        <v>Remise Reste</v>
      </c>
      <c r="H448" t="s">
        <v>706</v>
      </c>
    </row>
    <row r="449" spans="1:8" x14ac:dyDescent="0.3">
      <c r="A449" t="s">
        <v>3365</v>
      </c>
      <c r="B449" t="s">
        <v>4280</v>
      </c>
      <c r="C449" s="24">
        <v>15.31</v>
      </c>
      <c r="D449" s="24"/>
      <c r="E449" t="s">
        <v>3482</v>
      </c>
      <c r="F449" t="s">
        <v>3483</v>
      </c>
      <c r="G449" t="str">
        <f>+VLOOKUP(MiTabla56[[#This Row],[ Type Remise]],$M$2:$N$5,2,0)</f>
        <v>Remise Reste</v>
      </c>
      <c r="H449" t="s">
        <v>3779</v>
      </c>
    </row>
    <row r="450" spans="1:8" x14ac:dyDescent="0.3">
      <c r="A450" t="s">
        <v>2350</v>
      </c>
      <c r="B450" t="str">
        <f>VLOOKUP(MiTabla56[[#This Row],[REFERENCE]],[1]SHAD_products!$A:$B,2,0)</f>
        <v>CATADIOPTRIQUE SH59X</v>
      </c>
      <c r="C450" s="24">
        <v>45.2</v>
      </c>
      <c r="D450" s="24"/>
      <c r="E450" t="s">
        <v>3486</v>
      </c>
      <c r="F450" t="s">
        <v>3483</v>
      </c>
      <c r="G450" t="str">
        <f>+VLOOKUP(MiTabla56[[#This Row],[ Type Remise]],$M$2:$N$5,2,0)</f>
        <v>Remise Reste</v>
      </c>
      <c r="H450" t="s">
        <v>803</v>
      </c>
    </row>
    <row r="451" spans="1:8" x14ac:dyDescent="0.3">
      <c r="A451" t="s">
        <v>2581</v>
      </c>
      <c r="B451" t="str">
        <f>VLOOKUP(MiTabla56[[#This Row],[REFERENCE]],[1]SHAD_products!$A:$B,2,0)</f>
        <v>3P SYSTEM HONDA VFR 800</v>
      </c>
      <c r="C451" s="24">
        <v>168.99</v>
      </c>
      <c r="D451" s="24"/>
      <c r="E451" t="s">
        <v>3482</v>
      </c>
      <c r="F451" t="s">
        <v>3483</v>
      </c>
      <c r="G451" t="str">
        <f>+VLOOKUP(MiTabla56[[#This Row],[ Type Remise]],$M$2:$N$5,2,0)</f>
        <v>Remise Reste</v>
      </c>
      <c r="H451" t="s">
        <v>1021</v>
      </c>
    </row>
    <row r="452" spans="1:8" x14ac:dyDescent="0.3">
      <c r="A452" t="s">
        <v>1210</v>
      </c>
      <c r="B452" t="str">
        <f>VLOOKUP(MiTabla56[[#This Row],[REFERENCE]],[1]SHAD_products!$A:$B,2,0)</f>
        <v>TOP CASE SH47 RÉFLECTEUR ROUGE</v>
      </c>
      <c r="C452" s="24">
        <v>189.9</v>
      </c>
      <c r="D452" s="24"/>
      <c r="E452" t="s">
        <v>3509</v>
      </c>
      <c r="F452" t="s">
        <v>1189</v>
      </c>
      <c r="G452" t="str">
        <f>+VLOOKUP(MiTabla56[[#This Row],[ Type Remise]],$M$2:$N$5,2,0)</f>
        <v>Remise PB</v>
      </c>
      <c r="H452" t="s">
        <v>3780</v>
      </c>
    </row>
    <row r="453" spans="1:8" x14ac:dyDescent="0.3">
      <c r="A453" t="s">
        <v>1569</v>
      </c>
      <c r="B453" t="str">
        <f>VLOOKUP(MiTabla56[[#This Row],[REFERENCE]],[1]SHAD_products!$A:$B,2,0)</f>
        <v>TOP MASTER HONDA CB125F</v>
      </c>
      <c r="C453" s="24">
        <v>114.34</v>
      </c>
      <c r="D453" s="24"/>
      <c r="E453" t="s">
        <v>3482</v>
      </c>
      <c r="F453" t="s">
        <v>3483</v>
      </c>
      <c r="G453" t="str">
        <f>+VLOOKUP(MiTabla56[[#This Row],[ Type Remise]],$M$2:$N$5,2,0)</f>
        <v>Remise Reste</v>
      </c>
      <c r="H453" t="s">
        <v>3781</v>
      </c>
    </row>
    <row r="454" spans="1:8" x14ac:dyDescent="0.3">
      <c r="A454" t="s">
        <v>617</v>
      </c>
      <c r="B454" t="str">
        <f>VLOOKUP(MiTabla56[[#This Row],[REFERENCE]],[1]SHAD_products!$A:$B,2,0)</f>
        <v>TOP MASTER BMW F800 R/S</v>
      </c>
      <c r="C454" s="24">
        <v>86.25</v>
      </c>
      <c r="D454" s="24"/>
      <c r="E454" t="s">
        <v>3482</v>
      </c>
      <c r="F454" t="s">
        <v>3483</v>
      </c>
      <c r="G454" t="str">
        <f>+VLOOKUP(MiTabla56[[#This Row],[ Type Remise]],$M$2:$N$5,2,0)</f>
        <v>Remise Reste</v>
      </c>
      <c r="H454" t="s">
        <v>2279</v>
      </c>
    </row>
    <row r="455" spans="1:8" x14ac:dyDescent="0.3">
      <c r="A455" t="s">
        <v>2154</v>
      </c>
      <c r="B455" t="str">
        <f>VLOOKUP(MiTabla56[[#This Row],[REFERENCE]],[1]SHAD_products!$A:$B,2,0)</f>
        <v>COUVERCLE SH50 ARGENT SHAD</v>
      </c>
      <c r="C455" s="24">
        <v>56.76</v>
      </c>
      <c r="D455" s="24"/>
      <c r="E455" t="s">
        <v>3505</v>
      </c>
      <c r="F455" t="s">
        <v>3483</v>
      </c>
      <c r="G455" t="str">
        <f>+VLOOKUP(MiTabla56[[#This Row],[ Type Remise]],$M$2:$N$5,2,0)</f>
        <v>Remise Reste</v>
      </c>
      <c r="H455" t="s">
        <v>771</v>
      </c>
    </row>
    <row r="456" spans="1:8" x14ac:dyDescent="0.3">
      <c r="A456" t="s">
        <v>3366</v>
      </c>
      <c r="B456" t="str">
        <f>VLOOKUP(MiTabla56[[#This Row],[REFERENCE]],[1]SHAD_products!$A:$B,2,0)</f>
        <v>*SACOCHE DE RESERVOIR CLICK SYSTEM E09CL</v>
      </c>
      <c r="C456" s="24">
        <v>103.95</v>
      </c>
      <c r="D456" s="24"/>
      <c r="E456" t="s">
        <v>3484</v>
      </c>
      <c r="F456" t="s">
        <v>3485</v>
      </c>
      <c r="G456" t="str">
        <f>+VLOOKUP(MiTabla56[[#This Row],[ Type Remise]],$M$2:$N$5,2,0)</f>
        <v>Remise PB</v>
      </c>
      <c r="H456" t="s">
        <v>3782</v>
      </c>
    </row>
    <row r="457" spans="1:8" x14ac:dyDescent="0.3">
      <c r="A457" t="s">
        <v>3326</v>
      </c>
      <c r="B457" t="s">
        <v>4258</v>
      </c>
      <c r="C457" s="24">
        <v>5.0199999999999996</v>
      </c>
      <c r="D457" s="24"/>
      <c r="E457" t="s">
        <v>3486</v>
      </c>
      <c r="F457" t="s">
        <v>3483</v>
      </c>
      <c r="G457" t="str">
        <f>+VLOOKUP(MiTabla56[[#This Row],[ Type Remise]],$M$2:$N$5,2,0)</f>
        <v>Remise Reste</v>
      </c>
      <c r="H457" t="s">
        <v>3783</v>
      </c>
    </row>
    <row r="458" spans="1:8" x14ac:dyDescent="0.3">
      <c r="A458" t="s">
        <v>1756</v>
      </c>
      <c r="B458" t="str">
        <f>VLOOKUP(MiTabla56[[#This Row],[REFERENCE]],[1]SHAD_products!$A:$B,2,0)</f>
        <v>PORET DOCUMENTS SH 50</v>
      </c>
      <c r="C458" s="24">
        <v>10.91</v>
      </c>
      <c r="D458" s="24"/>
      <c r="E458" t="s">
        <v>3486</v>
      </c>
      <c r="F458" t="s">
        <v>3483</v>
      </c>
      <c r="G458" t="str">
        <f>+VLOOKUP(MiTabla56[[#This Row],[ Type Remise]],$M$2:$N$5,2,0)</f>
        <v>Remise Reste</v>
      </c>
      <c r="H458" t="s">
        <v>3784</v>
      </c>
    </row>
    <row r="459" spans="1:8" x14ac:dyDescent="0.3">
      <c r="A459" t="s">
        <v>1602</v>
      </c>
      <c r="B459" t="str">
        <f>VLOOKUP(MiTabla56[[#This Row],[REFERENCE]],[1]SHAD_products!$A:$B,2,0)</f>
        <v>4P SYSTEM HARLEY 1250 PAN AMERICA</v>
      </c>
      <c r="C459" s="24">
        <v>233.6</v>
      </c>
      <c r="D459" s="24"/>
      <c r="E459" t="s">
        <v>3482</v>
      </c>
      <c r="F459" t="s">
        <v>3500</v>
      </c>
      <c r="G459" t="str">
        <f>+VLOOKUP(MiTabla56[[#This Row],[ Type Remise]],$M$2:$N$5,2,0)</f>
        <v>Remise Terra</v>
      </c>
      <c r="H459" t="s">
        <v>3785</v>
      </c>
    </row>
    <row r="460" spans="1:8" x14ac:dyDescent="0.3">
      <c r="A460" t="s">
        <v>3786</v>
      </c>
      <c r="B460" t="str">
        <f>VLOOKUP(MiTabla56[[#This Row],[REFERENCE]],[1]SHAD_products!$A:$B,2,0)</f>
        <v>TOP MASTER KEEWAY VIESTE XDV 125/300</v>
      </c>
      <c r="C460" s="24">
        <v>137.24</v>
      </c>
      <c r="D460" s="24"/>
      <c r="E460" t="s">
        <v>3482</v>
      </c>
      <c r="F460" t="s">
        <v>3483</v>
      </c>
      <c r="G460" t="str">
        <f>+VLOOKUP(MiTabla56[[#This Row],[ Type Remise]],$M$2:$N$5,2,0)</f>
        <v>Remise Reste</v>
      </c>
      <c r="H460" t="s">
        <v>3787</v>
      </c>
    </row>
    <row r="461" spans="1:8" x14ac:dyDescent="0.3">
      <c r="A461" t="s">
        <v>2497</v>
      </c>
      <c r="B461" t="str">
        <f>VLOOKUP(MiTabla56[[#This Row],[REFERENCE]],[1]SHAD_products!$A:$B,2,0)</f>
        <v>TOP MASTER DAELIM S3/Q3 125i</v>
      </c>
      <c r="C461" s="24">
        <v>69.599999999999994</v>
      </c>
      <c r="D461" s="24"/>
      <c r="E461" t="s">
        <v>3482</v>
      </c>
      <c r="F461" t="s">
        <v>3483</v>
      </c>
      <c r="G461" t="str">
        <f>+VLOOKUP(MiTabla56[[#This Row],[ Type Remise]],$M$2:$N$5,2,0)</f>
        <v>Remise Reste</v>
      </c>
      <c r="H461" t="s">
        <v>326</v>
      </c>
    </row>
    <row r="462" spans="1:8" x14ac:dyDescent="0.3">
      <c r="A462" t="s">
        <v>3788</v>
      </c>
      <c r="B462" t="str">
        <f>VLOOKUP(MiTabla56[[#This Row],[REFERENCE]],[1]SHAD_products!$A:$B,2,0)</f>
        <v>KIT FIXATION DOSSERET SUZUKI BURGMAN STREET 125</v>
      </c>
      <c r="C462" s="24">
        <v>25.78</v>
      </c>
      <c r="D462" s="24"/>
      <c r="E462" t="s">
        <v>3482</v>
      </c>
      <c r="F462" t="s">
        <v>3483</v>
      </c>
      <c r="G462" t="str">
        <f>+VLOOKUP(MiTabla56[[#This Row],[ Type Remise]],$M$2:$N$5,2,0)</f>
        <v>Remise Reste</v>
      </c>
      <c r="H462" t="s">
        <v>3789</v>
      </c>
    </row>
    <row r="463" spans="1:8" x14ac:dyDescent="0.3">
      <c r="A463" t="s">
        <v>1136</v>
      </c>
      <c r="B463" t="str">
        <f>VLOOKUP(MiTabla56[[#This Row],[REFERENCE]],[1]SHAD_products!$A:$B,2,0)</f>
        <v>KIT DOSSERET SYM MAXSYM 500 TL</v>
      </c>
      <c r="C463" s="24">
        <v>39.54</v>
      </c>
      <c r="D463" s="24"/>
      <c r="E463" t="s">
        <v>3482</v>
      </c>
      <c r="F463" t="s">
        <v>3483</v>
      </c>
      <c r="G463" t="str">
        <f>+VLOOKUP(MiTabla56[[#This Row],[ Type Remise]],$M$2:$N$5,2,0)</f>
        <v>Remise Reste</v>
      </c>
      <c r="H463" t="s">
        <v>3790</v>
      </c>
    </row>
    <row r="464" spans="1:8" x14ac:dyDescent="0.3">
      <c r="A464" t="s">
        <v>2019</v>
      </c>
      <c r="B464" t="str">
        <f>VLOOKUP(MiTabla56[[#This Row],[REFERENCE]],[1]SHAD_products!$A:$B,2,0)</f>
        <v>CATADIOPT. BLANCHE SH 40 2011</v>
      </c>
      <c r="C464" s="24">
        <v>17.53</v>
      </c>
      <c r="D464" s="24"/>
      <c r="E464" t="s">
        <v>3486</v>
      </c>
      <c r="F464" t="s">
        <v>3483</v>
      </c>
      <c r="G464" t="str">
        <f>+VLOOKUP(MiTabla56[[#This Row],[ Type Remise]],$M$2:$N$5,2,0)</f>
        <v>Remise Reste</v>
      </c>
      <c r="H464" t="s">
        <v>583</v>
      </c>
    </row>
    <row r="465" spans="1:8" x14ac:dyDescent="0.3">
      <c r="A465" t="s">
        <v>1630</v>
      </c>
      <c r="B465" t="str">
        <f>VLOOKUP(MiTabla56[[#This Row],[REFERENCE]],[1]SHAD_products!$A:$B,2,0)</f>
        <v>FIXATION LOCK HONDA FORZA 125 /300/350 (21(TAILLE 5)</v>
      </c>
      <c r="C465" s="24">
        <v>29.27</v>
      </c>
      <c r="D465" s="24"/>
      <c r="E465" t="s">
        <v>3482</v>
      </c>
      <c r="F465" t="s">
        <v>3483</v>
      </c>
      <c r="G465" t="str">
        <f>+VLOOKUP(MiTabla56[[#This Row],[ Type Remise]],$M$2:$N$5,2,0)</f>
        <v>Remise Reste</v>
      </c>
      <c r="H465" t="s">
        <v>3791</v>
      </c>
    </row>
    <row r="466" spans="1:8" x14ac:dyDescent="0.3">
      <c r="A466" t="s">
        <v>2315</v>
      </c>
      <c r="B466" t="str">
        <f>VLOOKUP(MiTabla56[[#This Row],[REFERENCE]],[1]SHAD_products!$A:$B,2,0)</f>
        <v>KIT AUTOCOLLANTS SH 29 2011</v>
      </c>
      <c r="C466" s="24">
        <v>14.22</v>
      </c>
      <c r="D466" s="24"/>
      <c r="E466" t="s">
        <v>3486</v>
      </c>
      <c r="F466" t="s">
        <v>3483</v>
      </c>
      <c r="G466" t="str">
        <f>+VLOOKUP(MiTabla56[[#This Row],[ Type Remise]],$M$2:$N$5,2,0)</f>
        <v>Remise Reste</v>
      </c>
      <c r="H466" t="s">
        <v>381</v>
      </c>
    </row>
    <row r="467" spans="1:8" x14ac:dyDescent="0.3">
      <c r="A467" t="s">
        <v>3367</v>
      </c>
      <c r="B467" t="s">
        <v>4281</v>
      </c>
      <c r="C467" s="24">
        <v>14.79</v>
      </c>
      <c r="D467" s="24"/>
      <c r="E467" t="s">
        <v>3482</v>
      </c>
      <c r="F467" t="s">
        <v>3483</v>
      </c>
      <c r="G467" t="str">
        <f>+VLOOKUP(MiTabla56[[#This Row],[ Type Remise]],$M$2:$N$5,2,0)</f>
        <v>Remise Reste</v>
      </c>
      <c r="H467" t="s">
        <v>3792</v>
      </c>
    </row>
    <row r="468" spans="1:8" x14ac:dyDescent="0.3">
      <c r="A468" t="s">
        <v>2763</v>
      </c>
      <c r="B468" t="str">
        <f>VLOOKUP(MiTabla56[[#This Row],[REFERENCE]],[1]SHAD_products!$A:$B,2,0)</f>
        <v>*SERRURE SH48 GRIS TITANIUM</v>
      </c>
      <c r="C468" s="24">
        <v>51.82</v>
      </c>
      <c r="D468" s="24"/>
      <c r="E468" t="s">
        <v>3486</v>
      </c>
      <c r="F468" t="s">
        <v>3483</v>
      </c>
      <c r="G468" t="str">
        <f>+VLOOKUP(MiTabla56[[#This Row],[ Type Remise]],$M$2:$N$5,2,0)</f>
        <v>Remise Reste</v>
      </c>
      <c r="H468" t="s">
        <v>717</v>
      </c>
    </row>
    <row r="469" spans="1:8" x14ac:dyDescent="0.3">
      <c r="A469" t="s">
        <v>3368</v>
      </c>
      <c r="B469" t="s">
        <v>4282</v>
      </c>
      <c r="C469" s="24">
        <v>14.79</v>
      </c>
      <c r="D469" s="24"/>
      <c r="E469" t="s">
        <v>3482</v>
      </c>
      <c r="F469" t="s">
        <v>3483</v>
      </c>
      <c r="G469" t="str">
        <f>+VLOOKUP(MiTabla56[[#This Row],[ Type Remise]],$M$2:$N$5,2,0)</f>
        <v>Remise Reste</v>
      </c>
      <c r="H469" t="s">
        <v>3793</v>
      </c>
    </row>
    <row r="470" spans="1:8" x14ac:dyDescent="0.3">
      <c r="A470" t="s">
        <v>2612</v>
      </c>
      <c r="B470" t="str">
        <f>VLOOKUP(MiTabla56[[#This Row],[REFERENCE]],[1]SHAD_products!$A:$B,2,0)</f>
        <v>TOP MASTER HONDA ADV 350/FORZA 125/300</v>
      </c>
      <c r="C470" s="24">
        <v>65.45</v>
      </c>
      <c r="D470" s="24"/>
      <c r="E470" t="s">
        <v>3482</v>
      </c>
      <c r="F470" t="s">
        <v>3483</v>
      </c>
      <c r="G470" t="str">
        <f>+VLOOKUP(MiTabla56[[#This Row],[ Type Remise]],$M$2:$N$5,2,0)</f>
        <v>Remise Reste</v>
      </c>
      <c r="H470" t="s">
        <v>1066</v>
      </c>
    </row>
    <row r="471" spans="1:8" x14ac:dyDescent="0.3">
      <c r="A471" t="s">
        <v>1673</v>
      </c>
      <c r="B471" t="str">
        <f>VLOOKUP(MiTabla56[[#This Row],[REFERENCE]],[1]SHAD_products!$A:$B,2,0)</f>
        <v>FIXATION SHAD LOCK SUZUKI BURGMAN 400 (TAILLE 7)</v>
      </c>
      <c r="C471" s="24">
        <v>29.27</v>
      </c>
      <c r="D471" s="24"/>
      <c r="E471" t="s">
        <v>3482</v>
      </c>
      <c r="F471" t="s">
        <v>3483</v>
      </c>
      <c r="G471" t="str">
        <f>+VLOOKUP(MiTabla56[[#This Row],[ Type Remise]],$M$2:$N$5,2,0)</f>
        <v>Remise Reste</v>
      </c>
      <c r="H471" t="s">
        <v>3794</v>
      </c>
    </row>
    <row r="472" spans="1:8" x14ac:dyDescent="0.3">
      <c r="A472" t="s">
        <v>892</v>
      </c>
      <c r="B472" t="str">
        <f>VLOOKUP(MiTabla56[[#This Row],[REFERENCE]],[1]SHAD_products!$A:$B,2,0)</f>
        <v>3P SYSTEM YAMAHA MT09 TRACER</v>
      </c>
      <c r="C472" s="24">
        <v>186.83</v>
      </c>
      <c r="D472" s="24"/>
      <c r="E472" t="s">
        <v>3482</v>
      </c>
      <c r="F472" t="s">
        <v>3483</v>
      </c>
      <c r="G472" t="str">
        <f>+VLOOKUP(MiTabla56[[#This Row],[ Type Remise]],$M$2:$N$5,2,0)</f>
        <v>Remise Reste</v>
      </c>
      <c r="H472" t="s">
        <v>2908</v>
      </c>
    </row>
    <row r="473" spans="1:8" x14ac:dyDescent="0.3">
      <c r="A473" t="s">
        <v>1934</v>
      </c>
      <c r="B473" t="str">
        <f>VLOOKUP(MiTabla56[[#This Row],[REFERENCE]],[1]SHAD_products!$A:$B,2,0)</f>
        <v>COUVERCLE  DROIT ALUMINIMU SH35</v>
      </c>
      <c r="C473" s="24">
        <v>100.33</v>
      </c>
      <c r="D473" s="24"/>
      <c r="E473" t="s">
        <v>3486</v>
      </c>
      <c r="F473" t="s">
        <v>3483</v>
      </c>
      <c r="G473" t="str">
        <f>+VLOOKUP(MiTabla56[[#This Row],[ Type Remise]],$M$2:$N$5,2,0)</f>
        <v>Remise Reste</v>
      </c>
      <c r="H473" t="s">
        <v>477</v>
      </c>
    </row>
    <row r="474" spans="1:8" x14ac:dyDescent="0.3">
      <c r="A474" t="s">
        <v>2002</v>
      </c>
      <c r="B474" t="str">
        <f>VLOOKUP(MiTabla56[[#This Row],[REFERENCE]],[1]SHAD_products!$A:$B,2,0)</f>
        <v>CATADIOPTRIQUE SH39</v>
      </c>
      <c r="C474" s="24">
        <v>16.43</v>
      </c>
      <c r="D474" s="24"/>
      <c r="E474" t="s">
        <v>3486</v>
      </c>
      <c r="F474" t="s">
        <v>3483</v>
      </c>
      <c r="G474" t="str">
        <f>+VLOOKUP(MiTabla56[[#This Row],[ Type Remise]],$M$2:$N$5,2,0)</f>
        <v>Remise Reste</v>
      </c>
      <c r="H474" t="s">
        <v>560</v>
      </c>
    </row>
    <row r="475" spans="1:8" x14ac:dyDescent="0.3">
      <c r="A475" t="s">
        <v>3093</v>
      </c>
      <c r="B475" t="str">
        <f>VLOOKUP(MiTabla56[[#This Row],[REFERENCE]],[1]SHAD_products!$A:$B,2,0)</f>
        <v>TOP MASTER KEEWAY SILVERBLADE 125</v>
      </c>
      <c r="C475" s="24">
        <v>17.91</v>
      </c>
      <c r="D475" s="24"/>
      <c r="E475" t="s">
        <v>3482</v>
      </c>
      <c r="F475" t="s">
        <v>3483</v>
      </c>
      <c r="G475" t="str">
        <f>+VLOOKUP(MiTabla56[[#This Row],[ Type Remise]],$M$2:$N$5,2,0)</f>
        <v>Remise Reste</v>
      </c>
      <c r="H475" t="s">
        <v>1428</v>
      </c>
    </row>
    <row r="476" spans="1:8" x14ac:dyDescent="0.3">
      <c r="A476" t="s">
        <v>1226</v>
      </c>
      <c r="B476" t="str">
        <f>VLOOKUP(MiTabla56[[#This Row],[REFERENCE]],[1]SHAD_products!$A:$B,2,0)</f>
        <v>COUVERCLE SH47 CARBON</v>
      </c>
      <c r="C476" s="24">
        <v>52.48</v>
      </c>
      <c r="D476" s="24"/>
      <c r="E476" t="s">
        <v>3505</v>
      </c>
      <c r="F476" t="s">
        <v>3483</v>
      </c>
      <c r="G476" t="str">
        <f>+VLOOKUP(MiTabla56[[#This Row],[ Type Remise]],$M$2:$N$5,2,0)</f>
        <v>Remise Reste</v>
      </c>
      <c r="H476" t="s">
        <v>3795</v>
      </c>
    </row>
    <row r="477" spans="1:8" x14ac:dyDescent="0.3">
      <c r="A477" t="s">
        <v>689</v>
      </c>
      <c r="B477" t="str">
        <f>VLOOKUP(MiTabla56[[#This Row],[REFERENCE]],[1]SHAD_products!$A:$B,2,0)</f>
        <v>HOUSSE IMPERMEABLE PETITE</v>
      </c>
      <c r="C477" s="24">
        <v>12.49</v>
      </c>
      <c r="D477" s="24"/>
      <c r="E477" t="s">
        <v>3484</v>
      </c>
      <c r="F477" t="s">
        <v>3483</v>
      </c>
      <c r="G477" t="str">
        <f>+VLOOKUP(MiTabla56[[#This Row],[ Type Remise]],$M$2:$N$5,2,0)</f>
        <v>Remise Reste</v>
      </c>
      <c r="H477" t="s">
        <v>2659</v>
      </c>
    </row>
    <row r="478" spans="1:8" x14ac:dyDescent="0.3">
      <c r="A478" t="s">
        <v>2469</v>
      </c>
      <c r="B478" t="str">
        <f>VLOOKUP(MiTabla56[[#This Row],[REFERENCE]],[1]SHAD_products!$A:$B,2,0)</f>
        <v>TOP MASTER HONDA CB500F/CBR500R</v>
      </c>
      <c r="C478" s="24">
        <v>161.62</v>
      </c>
      <c r="D478" s="24"/>
      <c r="E478" t="s">
        <v>3482</v>
      </c>
      <c r="F478" t="s">
        <v>3483</v>
      </c>
      <c r="G478" t="str">
        <f>+VLOOKUP(MiTabla56[[#This Row],[ Type Remise]],$M$2:$N$5,2,0)</f>
        <v>Remise Reste</v>
      </c>
      <c r="H478" t="s">
        <v>967</v>
      </c>
    </row>
    <row r="479" spans="1:8" x14ac:dyDescent="0.3">
      <c r="A479" t="s">
        <v>1233</v>
      </c>
      <c r="B479" t="str">
        <f>VLOOKUP(MiTabla56[[#This Row],[REFERENCE]],[1]SHAD_products!$A:$B,2,0)</f>
        <v>TOP MASTER BMW S1000XR</v>
      </c>
      <c r="C479" s="24">
        <v>41.5</v>
      </c>
      <c r="D479" s="24"/>
      <c r="E479" t="s">
        <v>3482</v>
      </c>
      <c r="F479" t="s">
        <v>3483</v>
      </c>
      <c r="G479" t="str">
        <f>+VLOOKUP(MiTabla56[[#This Row],[ Type Remise]],$M$2:$N$5,2,0)</f>
        <v>Remise Reste</v>
      </c>
      <c r="H479" t="s">
        <v>3796</v>
      </c>
    </row>
    <row r="480" spans="1:8" x14ac:dyDescent="0.3">
      <c r="A480" t="s">
        <v>313</v>
      </c>
      <c r="B480" t="str">
        <f>VLOOKUP(MiTabla56[[#This Row],[REFERENCE]],[1]SHAD_products!$A:$B,2,0)</f>
        <v>3P SYSTEM KAWASAKI VERSYS 1000</v>
      </c>
      <c r="C480" s="24">
        <v>145.36000000000001</v>
      </c>
      <c r="D480" s="24"/>
      <c r="E480" t="s">
        <v>3482</v>
      </c>
      <c r="F480" t="s">
        <v>3483</v>
      </c>
      <c r="G480" t="str">
        <f>+VLOOKUP(MiTabla56[[#This Row],[ Type Remise]],$M$2:$N$5,2,0)</f>
        <v>Remise Reste</v>
      </c>
      <c r="H480" t="s">
        <v>1471</v>
      </c>
    </row>
    <row r="481" spans="1:8" x14ac:dyDescent="0.3">
      <c r="A481" t="s">
        <v>655</v>
      </c>
      <c r="B481" t="str">
        <f>VLOOKUP(MiTabla56[[#This Row],[REFERENCE]],[1]SHAD_products!$A:$B,2,0)</f>
        <v>TOP MASTER BMW F750GS/F800GS/F850GS</v>
      </c>
      <c r="C481" s="24">
        <v>59.3</v>
      </c>
      <c r="D481" s="24"/>
      <c r="E481" t="s">
        <v>3482</v>
      </c>
      <c r="F481" t="s">
        <v>3483</v>
      </c>
      <c r="G481" t="str">
        <f>+VLOOKUP(MiTabla56[[#This Row],[ Type Remise]],$M$2:$N$5,2,0)</f>
        <v>Remise Reste</v>
      </c>
      <c r="H481" t="s">
        <v>2286</v>
      </c>
    </row>
    <row r="482" spans="1:8" x14ac:dyDescent="0.3">
      <c r="A482" t="s">
        <v>1922</v>
      </c>
      <c r="B482" t="str">
        <f>VLOOKUP(MiTabla56[[#This Row],[REFERENCE]],[1]SHAD_products!$A:$B,2,0)</f>
        <v>SERRURE SH33/SH34 2016</v>
      </c>
      <c r="C482" s="24">
        <v>19.73</v>
      </c>
      <c r="D482" s="24"/>
      <c r="E482" t="s">
        <v>3486</v>
      </c>
      <c r="F482" t="s">
        <v>3483</v>
      </c>
      <c r="G482" t="str">
        <f>+VLOOKUP(MiTabla56[[#This Row],[ Type Remise]],$M$2:$N$5,2,0)</f>
        <v>Remise Reste</v>
      </c>
      <c r="H482" t="s">
        <v>459</v>
      </c>
    </row>
    <row r="483" spans="1:8" x14ac:dyDescent="0.3">
      <c r="A483" t="s">
        <v>3154</v>
      </c>
      <c r="B483" t="str">
        <f>VLOOKUP(MiTabla56[[#This Row],[REFERENCE]],[1]SHAD_products!$A:$B,2,0)</f>
        <v>TOP CASE TR55 TERRA BLACK EDITION</v>
      </c>
      <c r="C483" s="24">
        <v>499</v>
      </c>
      <c r="D483" s="24"/>
      <c r="E483" t="s">
        <v>3523</v>
      </c>
      <c r="F483" t="s">
        <v>3500</v>
      </c>
      <c r="G483" t="str">
        <f>+VLOOKUP(MiTabla56[[#This Row],[ Type Remise]],$M$2:$N$5,2,0)</f>
        <v>Remise Terra</v>
      </c>
      <c r="H483" t="s">
        <v>3797</v>
      </c>
    </row>
    <row r="484" spans="1:8" x14ac:dyDescent="0.3">
      <c r="A484" t="s">
        <v>3023</v>
      </c>
      <c r="B484" t="str">
        <f>VLOOKUP(MiTabla56[[#This Row],[REFERENCE]],[1]SHAD_products!$A:$B,2,0)</f>
        <v>TOP MASTER HONDA VFR 800 VTE</v>
      </c>
      <c r="C484" s="24">
        <v>131.09</v>
      </c>
      <c r="D484" s="24"/>
      <c r="E484" t="s">
        <v>3482</v>
      </c>
      <c r="F484" t="s">
        <v>3483</v>
      </c>
      <c r="G484" t="str">
        <f>+VLOOKUP(MiTabla56[[#This Row],[ Type Remise]],$M$2:$N$5,2,0)</f>
        <v>Remise Reste</v>
      </c>
      <c r="H484" t="s">
        <v>1208</v>
      </c>
    </row>
    <row r="485" spans="1:8" x14ac:dyDescent="0.3">
      <c r="A485" t="s">
        <v>3195</v>
      </c>
      <c r="B485" t="str">
        <f>VLOOKUP(MiTabla56[[#This Row],[REFERENCE]],[1]SHAD_products!$A:$B,2,0)</f>
        <v>COUVERCLE SH33 ROUGE</v>
      </c>
      <c r="C485" s="24">
        <v>33.69</v>
      </c>
      <c r="D485" s="24"/>
      <c r="E485" t="s">
        <v>3505</v>
      </c>
      <c r="F485" t="s">
        <v>3483</v>
      </c>
      <c r="G485" t="str">
        <f>+VLOOKUP(MiTabla56[[#This Row],[ Type Remise]],$M$2:$N$5,2,0)</f>
        <v>Remise Reste</v>
      </c>
      <c r="H485" t="s">
        <v>3798</v>
      </c>
    </row>
    <row r="486" spans="1:8" x14ac:dyDescent="0.3">
      <c r="A486" t="s">
        <v>1476</v>
      </c>
      <c r="B486" t="str">
        <f>VLOOKUP(MiTabla56[[#This Row],[REFERENCE]],[1]SHAD_products!$A:$B,2,0)</f>
        <v>3P SYSTEM YAMAHA MT09/SP</v>
      </c>
      <c r="C486" s="24">
        <v>152.09</v>
      </c>
      <c r="D486" s="24"/>
      <c r="E486" t="s">
        <v>3482</v>
      </c>
      <c r="F486" t="s">
        <v>3483</v>
      </c>
      <c r="G486" t="str">
        <f>+VLOOKUP(MiTabla56[[#This Row],[ Type Remise]],$M$2:$N$5,2,0)</f>
        <v>Remise Reste</v>
      </c>
      <c r="H486" t="s">
        <v>3799</v>
      </c>
    </row>
    <row r="487" spans="1:8" x14ac:dyDescent="0.3">
      <c r="A487" t="s">
        <v>2749</v>
      </c>
      <c r="B487" t="str">
        <f>VLOOKUP(MiTabla56[[#This Row],[REFERENCE]],[1]SHAD_products!$A:$B,2,0)</f>
        <v>TOP MASTER SUZUKI GS 500</v>
      </c>
      <c r="C487" s="24">
        <v>100.92</v>
      </c>
      <c r="D487" s="24"/>
      <c r="E487" t="s">
        <v>3482</v>
      </c>
      <c r="F487" t="s">
        <v>3483</v>
      </c>
      <c r="G487" t="str">
        <f>+VLOOKUP(MiTabla56[[#This Row],[ Type Remise]],$M$2:$N$5,2,0)</f>
        <v>Remise Reste</v>
      </c>
      <c r="H487" t="s">
        <v>1790</v>
      </c>
    </row>
    <row r="488" spans="1:8" x14ac:dyDescent="0.3">
      <c r="A488" t="s">
        <v>1223</v>
      </c>
      <c r="B488" t="str">
        <f>VLOOKUP(MiTabla56[[#This Row],[REFERENCE]],[1]SHAD_products!$A:$B,2,0)</f>
        <v>COUVERCLE SH47 NEW TITANIUM</v>
      </c>
      <c r="C488" s="24">
        <v>52.48</v>
      </c>
      <c r="D488" s="24"/>
      <c r="E488" t="s">
        <v>3505</v>
      </c>
      <c r="F488" t="s">
        <v>3483</v>
      </c>
      <c r="G488" t="str">
        <f>+VLOOKUP(MiTabla56[[#This Row],[ Type Remise]],$M$2:$N$5,2,0)</f>
        <v>Remise Reste</v>
      </c>
      <c r="H488" t="s">
        <v>3800</v>
      </c>
    </row>
    <row r="489" spans="1:8" x14ac:dyDescent="0.3">
      <c r="A489" t="s">
        <v>1309</v>
      </c>
      <c r="B489" t="str">
        <f>VLOOKUP(MiTabla56[[#This Row],[REFERENCE]],[1]SHAD_products!$A:$B,2,0)</f>
        <v>TOP MASTER VOGE 300R</v>
      </c>
      <c r="C489" s="24">
        <v>152.94</v>
      </c>
      <c r="D489" s="24"/>
      <c r="E489" t="s">
        <v>3482</v>
      </c>
      <c r="F489" t="s">
        <v>3483</v>
      </c>
      <c r="G489" t="str">
        <f>+VLOOKUP(MiTabla56[[#This Row],[ Type Remise]],$M$2:$N$5,2,0)</f>
        <v>Remise Reste</v>
      </c>
      <c r="H489" t="s">
        <v>3801</v>
      </c>
    </row>
    <row r="490" spans="1:8" x14ac:dyDescent="0.3">
      <c r="A490" t="s">
        <v>3802</v>
      </c>
      <c r="B490" t="str">
        <f>VLOOKUP(MiTabla56[[#This Row],[REFERENCE]],[1]SHAD_products!$A:$B,2,0)</f>
        <v>COUVERCLES SANS COULEUR SH38</v>
      </c>
      <c r="C490" s="24">
        <v>39.89</v>
      </c>
      <c r="D490" s="24"/>
      <c r="E490" t="s">
        <v>3505</v>
      </c>
      <c r="F490" t="s">
        <v>3483</v>
      </c>
      <c r="G490" t="str">
        <f>+VLOOKUP(MiTabla56[[#This Row],[ Type Remise]],$M$2:$N$5,2,0)</f>
        <v>Remise Reste</v>
      </c>
      <c r="H490" t="s">
        <v>3803</v>
      </c>
    </row>
    <row r="491" spans="1:8" x14ac:dyDescent="0.3">
      <c r="A491" t="s">
        <v>626</v>
      </c>
      <c r="B491" t="str">
        <f>VLOOKUP(MiTabla56[[#This Row],[REFERENCE]],[1]SHAD_products!$A:$B,2,0)</f>
        <v>TOP MASTER BMW G 310 R</v>
      </c>
      <c r="C491" s="24">
        <v>124.74</v>
      </c>
      <c r="D491" s="24"/>
      <c r="E491" t="s">
        <v>3482</v>
      </c>
      <c r="F491" t="s">
        <v>3483</v>
      </c>
      <c r="G491" t="str">
        <f>+VLOOKUP(MiTabla56[[#This Row],[ Type Remise]],$M$2:$N$5,2,0)</f>
        <v>Remise Reste</v>
      </c>
      <c r="H491" t="s">
        <v>2293</v>
      </c>
    </row>
    <row r="492" spans="1:8" x14ac:dyDescent="0.3">
      <c r="A492" t="s">
        <v>1955</v>
      </c>
      <c r="B492" t="str">
        <f>VLOOKUP(MiTabla56[[#This Row],[REFERENCE]],[1]SHAD_products!$A:$B,2,0)</f>
        <v>CATADIOPTRIQUE PEINT SH37 2012</v>
      </c>
      <c r="C492" s="24">
        <v>37.369999999999997</v>
      </c>
      <c r="D492" s="24"/>
      <c r="E492" t="s">
        <v>3486</v>
      </c>
      <c r="F492" t="s">
        <v>3483</v>
      </c>
      <c r="G492" t="str">
        <f>+VLOOKUP(MiTabla56[[#This Row],[ Type Remise]],$M$2:$N$5,2,0)</f>
        <v>Remise Reste</v>
      </c>
      <c r="H492" t="s">
        <v>520</v>
      </c>
    </row>
    <row r="493" spans="1:8" x14ac:dyDescent="0.3">
      <c r="A493" t="s">
        <v>2462</v>
      </c>
      <c r="B493" t="str">
        <f>VLOOKUP(MiTabla56[[#This Row],[REFERENCE]],[1]SHAD_products!$A:$B,2,0)</f>
        <v>TOP MASTER KAWASAKI VERSYS 650</v>
      </c>
      <c r="C493" s="24">
        <v>105.16</v>
      </c>
      <c r="D493" s="24"/>
      <c r="E493" t="s">
        <v>3482</v>
      </c>
      <c r="F493" t="s">
        <v>3483</v>
      </c>
      <c r="G493" t="str">
        <f>+VLOOKUP(MiTabla56[[#This Row],[ Type Remise]],$M$2:$N$5,2,0)</f>
        <v>Remise Reste</v>
      </c>
      <c r="H493" t="s">
        <v>1497</v>
      </c>
    </row>
    <row r="494" spans="1:8" x14ac:dyDescent="0.3">
      <c r="A494" t="s">
        <v>3188</v>
      </c>
      <c r="B494" t="str">
        <f>VLOOKUP(MiTabla56[[#This Row],[REFERENCE]],[1]SHAD_products!$A:$B,2,0)</f>
        <v>TOP MASTER VOGE 500AC/525AC/ACX</v>
      </c>
      <c r="C494" s="24">
        <v>92.36</v>
      </c>
      <c r="D494" s="24"/>
      <c r="E494" t="s">
        <v>3482</v>
      </c>
      <c r="F494" t="s">
        <v>3483</v>
      </c>
      <c r="G494" t="str">
        <f>+VLOOKUP(MiTabla56[[#This Row],[ Type Remise]],$M$2:$N$5,2,0)</f>
        <v>Remise Reste</v>
      </c>
      <c r="H494" t="s">
        <v>3804</v>
      </c>
    </row>
    <row r="495" spans="1:8" x14ac:dyDescent="0.3">
      <c r="A495" t="s">
        <v>2627</v>
      </c>
      <c r="B495" t="str">
        <f>VLOOKUP(MiTabla56[[#This Row],[REFERENCE]],[1]SHAD_products!$A:$B,2,0)</f>
        <v>TOP MASTER HONDA HORNET CB600 F</v>
      </c>
      <c r="C495" s="24">
        <v>125.89</v>
      </c>
      <c r="D495" s="24"/>
      <c r="E495" t="s">
        <v>3482</v>
      </c>
      <c r="F495" t="s">
        <v>3483</v>
      </c>
      <c r="G495" t="str">
        <f>+VLOOKUP(MiTabla56[[#This Row],[ Type Remise]],$M$2:$N$5,2,0)</f>
        <v>Remise Reste</v>
      </c>
      <c r="H495" t="s">
        <v>1105</v>
      </c>
    </row>
    <row r="496" spans="1:8" x14ac:dyDescent="0.3">
      <c r="A496" t="s">
        <v>3370</v>
      </c>
      <c r="B496" t="str">
        <f>VLOOKUP(MiTabla56[[#This Row],[REFERENCE]],[1]SHAD_products!$A:$B,2,0)</f>
        <v>SET 3 LOCK SYSTEM TR40+TERRA TOP</v>
      </c>
      <c r="C496" s="24">
        <v>19.97</v>
      </c>
      <c r="D496" s="24"/>
      <c r="E496" t="s">
        <v>3486</v>
      </c>
      <c r="F496" t="s">
        <v>3483</v>
      </c>
      <c r="G496" t="str">
        <f>+VLOOKUP(MiTabla56[[#This Row],[ Type Remise]],$M$2:$N$5,2,0)</f>
        <v>Remise Reste</v>
      </c>
      <c r="H496" t="s">
        <v>3805</v>
      </c>
    </row>
    <row r="497" spans="1:8" x14ac:dyDescent="0.3">
      <c r="A497" t="s">
        <v>3250</v>
      </c>
      <c r="B497" t="str">
        <f>VLOOKUP(MiTabla56[[#This Row],[REFERENCE]],[1]SHAD_products!$A:$B,2,0)</f>
        <v>KIT FIXATION DOSSERET KYMCO DTX125/360</v>
      </c>
      <c r="C497" s="24">
        <v>36.409999999999997</v>
      </c>
      <c r="D497" s="24"/>
      <c r="E497" t="s">
        <v>3482</v>
      </c>
      <c r="F497" t="s">
        <v>3483</v>
      </c>
      <c r="G497" t="str">
        <f>+VLOOKUP(MiTabla56[[#This Row],[ Type Remise]],$M$2:$N$5,2,0)</f>
        <v>Remise Reste</v>
      </c>
      <c r="H497" t="s">
        <v>3806</v>
      </c>
    </row>
    <row r="498" spans="1:8" x14ac:dyDescent="0.3">
      <c r="A498" t="s">
        <v>3336</v>
      </c>
      <c r="B498" t="str">
        <f>VLOOKUP(MiTabla56[[#This Row],[REFERENCE]],[1]SHAD_products!$A:$B,2,0)</f>
        <v>FIXATION SHAD LOCK SYM ADX 125 (TAILLE 5)</v>
      </c>
      <c r="C498" s="24">
        <v>37.44</v>
      </c>
      <c r="D498" s="24"/>
      <c r="E498" t="s">
        <v>3482</v>
      </c>
      <c r="F498" t="s">
        <v>3483</v>
      </c>
      <c r="G498" t="str">
        <f>+VLOOKUP(MiTabla56[[#This Row],[ Type Remise]],$M$2:$N$5,2,0)</f>
        <v>Remise Reste</v>
      </c>
      <c r="H498" t="s">
        <v>3807</v>
      </c>
    </row>
    <row r="499" spans="1:8" x14ac:dyDescent="0.3">
      <c r="A499" t="s">
        <v>2491</v>
      </c>
      <c r="B499" t="str">
        <f>VLOOKUP(MiTabla56[[#This Row],[REFERENCE]],[1]SHAD_products!$A:$B,2,0)</f>
        <v>TOP MASTER DAELIM ROADWIN 125</v>
      </c>
      <c r="C499" s="24">
        <v>98.73</v>
      </c>
      <c r="D499" s="24"/>
      <c r="E499" t="s">
        <v>3482</v>
      </c>
      <c r="F499" t="s">
        <v>3483</v>
      </c>
      <c r="G499" t="str">
        <f>+VLOOKUP(MiTabla56[[#This Row],[ Type Remise]],$M$2:$N$5,2,0)</f>
        <v>Remise Reste</v>
      </c>
      <c r="H499" t="s">
        <v>3808</v>
      </c>
    </row>
    <row r="500" spans="1:8" x14ac:dyDescent="0.3">
      <c r="A500" t="s">
        <v>3180</v>
      </c>
      <c r="B500" t="str">
        <f>VLOOKUP(MiTabla56[[#This Row],[REFERENCE]],[1]SHAD_products!$A:$B,2,0)</f>
        <v>TOP MASTER KYMCO AGILITY S 50/125/200</v>
      </c>
      <c r="C500" s="24">
        <v>38.47</v>
      </c>
      <c r="D500" s="24"/>
      <c r="E500" t="s">
        <v>3482</v>
      </c>
      <c r="F500" t="s">
        <v>3483</v>
      </c>
      <c r="G500" t="str">
        <f>+VLOOKUP(MiTabla56[[#This Row],[ Type Remise]],$M$2:$N$5,2,0)</f>
        <v>Remise Reste</v>
      </c>
      <c r="H500" t="s">
        <v>3809</v>
      </c>
    </row>
    <row r="501" spans="1:8" x14ac:dyDescent="0.3">
      <c r="A501" t="s">
        <v>531</v>
      </c>
      <c r="B501" t="str">
        <f>VLOOKUP(MiTabla56[[#This Row],[REFERENCE]],[1]SHAD_products!$A:$B,2,0)</f>
        <v>TOP MASTER PIAGGIO MP3 300/350/500 HPE SPORT/BUSINESS</v>
      </c>
      <c r="C501" s="24">
        <v>90.51</v>
      </c>
      <c r="D501" s="24"/>
      <c r="E501" t="s">
        <v>3482</v>
      </c>
      <c r="F501" t="s">
        <v>3483</v>
      </c>
      <c r="G501" t="str">
        <f>+VLOOKUP(MiTabla56[[#This Row],[ Type Remise]],$M$2:$N$5,2,0)</f>
        <v>Remise Reste</v>
      </c>
      <c r="H501" t="s">
        <v>2161</v>
      </c>
    </row>
    <row r="502" spans="1:8" x14ac:dyDescent="0.3">
      <c r="A502" t="s">
        <v>3810</v>
      </c>
      <c r="B502" t="s">
        <v>4259</v>
      </c>
      <c r="C502" s="24">
        <v>11.14</v>
      </c>
      <c r="D502" s="24"/>
      <c r="E502" t="s">
        <v>3486</v>
      </c>
      <c r="F502" t="s">
        <v>3483</v>
      </c>
      <c r="G502" t="str">
        <f>+VLOOKUP(MiTabla56[[#This Row],[ Type Remise]],$M$2:$N$5,2,0)</f>
        <v>Remise Reste</v>
      </c>
      <c r="H502" t="s">
        <v>3811</v>
      </c>
    </row>
    <row r="503" spans="1:8" x14ac:dyDescent="0.3">
      <c r="A503" t="s">
        <v>2597</v>
      </c>
      <c r="B503" t="str">
        <f>VLOOKUP(MiTabla56[[#This Row],[REFERENCE]],[1]SHAD_products!$A:$B,2,0)</f>
        <v>SIDE BAG HOLDER HONDA</v>
      </c>
      <c r="C503" s="24">
        <v>90.85</v>
      </c>
      <c r="D503" s="24"/>
      <c r="E503" t="s">
        <v>3482</v>
      </c>
      <c r="F503" t="s">
        <v>3483</v>
      </c>
      <c r="G503" t="str">
        <f>+VLOOKUP(MiTabla56[[#This Row],[ Type Remise]],$M$2:$N$5,2,0)</f>
        <v>Remise Reste</v>
      </c>
      <c r="H503" t="s">
        <v>1042</v>
      </c>
    </row>
    <row r="504" spans="1:8" x14ac:dyDescent="0.3">
      <c r="A504" t="s">
        <v>1508</v>
      </c>
      <c r="B504" t="str">
        <f>VLOOKUP(MiTabla56[[#This Row],[REFERENCE]],[1]SHAD_products!$A:$B,2,0)</f>
        <v>KIT FIXATION DOSSERET ZONTES M310</v>
      </c>
      <c r="C504" s="24">
        <v>27.05</v>
      </c>
      <c r="D504" s="24"/>
      <c r="E504" t="s">
        <v>3482</v>
      </c>
      <c r="F504" t="s">
        <v>3483</v>
      </c>
      <c r="G504" t="str">
        <f>+VLOOKUP(MiTabla56[[#This Row],[ Type Remise]],$M$2:$N$5,2,0)</f>
        <v>Remise Reste</v>
      </c>
      <c r="H504" t="s">
        <v>3812</v>
      </c>
    </row>
    <row r="505" spans="1:8" x14ac:dyDescent="0.3">
      <c r="A505" t="s">
        <v>3813</v>
      </c>
      <c r="B505" t="str">
        <f>VLOOKUP(MiTabla56[[#This Row],[REFERENCE]],[1]SHAD_products!$A:$B,2,0)</f>
        <v>TOP MASTER SUZUKI BURGMAN STREET 125</v>
      </c>
      <c r="C505" s="24">
        <v>41.14</v>
      </c>
      <c r="D505" s="24"/>
      <c r="E505" t="s">
        <v>3482</v>
      </c>
      <c r="F505" t="s">
        <v>3483</v>
      </c>
      <c r="G505" t="str">
        <f>+VLOOKUP(MiTabla56[[#This Row],[ Type Remise]],$M$2:$N$5,2,0)</f>
        <v>Remise Reste</v>
      </c>
      <c r="H505" t="s">
        <v>3814</v>
      </c>
    </row>
    <row r="506" spans="1:8" x14ac:dyDescent="0.3">
      <c r="A506" t="s">
        <v>1619</v>
      </c>
      <c r="B506" t="str">
        <f>VLOOKUP(MiTabla56[[#This Row],[REFERENCE]],[1]SHAD_products!$A:$B,2,0)</f>
        <v>FIXATION SHAD LOCK HONDA VISION 110 (TAILLE 3)</v>
      </c>
      <c r="C506" s="24">
        <v>29.27</v>
      </c>
      <c r="D506" s="24"/>
      <c r="E506" t="s">
        <v>3482</v>
      </c>
      <c r="F506" t="s">
        <v>3483</v>
      </c>
      <c r="G506" t="str">
        <f>+VLOOKUP(MiTabla56[[#This Row],[ Type Remise]],$M$2:$N$5,2,0)</f>
        <v>Remise Reste</v>
      </c>
      <c r="H506" t="s">
        <v>3815</v>
      </c>
    </row>
    <row r="507" spans="1:8" x14ac:dyDescent="0.3">
      <c r="A507" t="s">
        <v>3371</v>
      </c>
      <c r="B507" t="str">
        <f>VLOOKUP(MiTabla56[[#This Row],[REFERENCE]],[1]SHAD_products!$A:$B,2,0)</f>
        <v>TOP MASTER RIEJU AVENTURA 125</v>
      </c>
      <c r="C507" s="24">
        <v>39.159999999999997</v>
      </c>
      <c r="D507" s="24"/>
      <c r="E507" t="s">
        <v>3482</v>
      </c>
      <c r="F507" t="s">
        <v>3483</v>
      </c>
      <c r="G507" t="str">
        <f>+VLOOKUP(MiTabla56[[#This Row],[ Type Remise]],$M$2:$N$5,2,0)</f>
        <v>Remise Reste</v>
      </c>
      <c r="H507" t="s">
        <v>3816</v>
      </c>
    </row>
    <row r="508" spans="1:8" x14ac:dyDescent="0.3">
      <c r="A508" t="s">
        <v>2072</v>
      </c>
      <c r="B508" t="str">
        <f>VLOOKUP(MiTabla56[[#This Row],[REFERENCE]],[1]SHAD_products!$A:$B,2,0)</f>
        <v>*COUVERCLE SH45 NOIR METAL SHAD</v>
      </c>
      <c r="C508" s="24">
        <v>49.27</v>
      </c>
      <c r="D508" s="24"/>
      <c r="E508" t="s">
        <v>3505</v>
      </c>
      <c r="F508" t="s">
        <v>3483</v>
      </c>
      <c r="G508" t="str">
        <f>+VLOOKUP(MiTabla56[[#This Row],[ Type Remise]],$M$2:$N$5,2,0)</f>
        <v>Remise Reste</v>
      </c>
      <c r="H508" t="s">
        <v>3817</v>
      </c>
    </row>
    <row r="509" spans="1:8" x14ac:dyDescent="0.3">
      <c r="A509" t="s">
        <v>2778</v>
      </c>
      <c r="B509" t="str">
        <f>VLOOKUP(MiTabla56[[#This Row],[REFERENCE]],[1]SHAD_products!$A:$B,2,0)</f>
        <v>TOP MASTER SYM JOYMAX 125-i/250i/300i</v>
      </c>
      <c r="C509" s="24">
        <v>76.989999999999995</v>
      </c>
      <c r="D509" s="24"/>
      <c r="E509" t="s">
        <v>3482</v>
      </c>
      <c r="F509" t="s">
        <v>3483</v>
      </c>
      <c r="G509" t="str">
        <f>+VLOOKUP(MiTabla56[[#This Row],[ Type Remise]],$M$2:$N$5,2,0)</f>
        <v>Remise Reste</v>
      </c>
      <c r="H509" t="s">
        <v>1824</v>
      </c>
    </row>
    <row r="510" spans="1:8" x14ac:dyDescent="0.3">
      <c r="A510" t="s">
        <v>2211</v>
      </c>
      <c r="B510" t="str">
        <f>VLOOKUP(MiTabla56[[#This Row],[REFERENCE]],[1]SHAD_products!$A:$B,2,0)</f>
        <v>SYSTÈME MECANISME EXPANDABLE</v>
      </c>
      <c r="C510" s="24">
        <v>29.77</v>
      </c>
      <c r="D510" s="24"/>
      <c r="E510" t="s">
        <v>3486</v>
      </c>
      <c r="F510" t="s">
        <v>3483</v>
      </c>
      <c r="G510" t="str">
        <f>+VLOOKUP(MiTabla56[[#This Row],[ Type Remise]],$M$2:$N$5,2,0)</f>
        <v>Remise Reste</v>
      </c>
      <c r="H510" t="s">
        <v>817</v>
      </c>
    </row>
    <row r="511" spans="1:8" x14ac:dyDescent="0.3">
      <c r="A511" t="s">
        <v>2183</v>
      </c>
      <c r="B511" t="str">
        <f>VLOOKUP(MiTabla56[[#This Row],[REFERENCE]],[1]SHAD_products!$A:$B,2,0)</f>
        <v>*SERRURE SH 50</v>
      </c>
      <c r="C511" s="24">
        <v>51.82</v>
      </c>
      <c r="D511" s="24"/>
      <c r="E511" t="s">
        <v>3486</v>
      </c>
      <c r="F511" t="s">
        <v>3483</v>
      </c>
      <c r="G511" t="str">
        <f>+VLOOKUP(MiTabla56[[#This Row],[ Type Remise]],$M$2:$N$5,2,0)</f>
        <v>Remise Reste</v>
      </c>
      <c r="H511" t="s">
        <v>788</v>
      </c>
    </row>
    <row r="512" spans="1:8" x14ac:dyDescent="0.3">
      <c r="A512" t="s">
        <v>769</v>
      </c>
      <c r="B512" t="str">
        <f>VLOOKUP(MiTabla56[[#This Row],[REFERENCE]],[1]SHAD_products!$A:$B,2,0)</f>
        <v>3P SYSTEM YAMAHA MT10</v>
      </c>
      <c r="C512" s="24">
        <v>175.28</v>
      </c>
      <c r="D512" s="24"/>
      <c r="E512" t="s">
        <v>3482</v>
      </c>
      <c r="F512" t="s">
        <v>3483</v>
      </c>
      <c r="G512" t="str">
        <f>+VLOOKUP(MiTabla56[[#This Row],[ Type Remise]],$M$2:$N$5,2,0)</f>
        <v>Remise Reste</v>
      </c>
      <c r="H512" t="s">
        <v>2770</v>
      </c>
    </row>
    <row r="513" spans="1:8" x14ac:dyDescent="0.3">
      <c r="A513" t="s">
        <v>2960</v>
      </c>
      <c r="B513" t="str">
        <f>VLOOKUP(MiTabla56[[#This Row],[REFERENCE]],[1]SHAD_products!$A:$B,2,0)</f>
        <v>TOP MASTER KYMCO XCT 125i/300i</v>
      </c>
      <c r="C513" s="24">
        <v>101.96</v>
      </c>
      <c r="D513" s="24"/>
      <c r="E513" t="s">
        <v>3482</v>
      </c>
      <c r="F513" t="s">
        <v>3483</v>
      </c>
      <c r="G513" t="str">
        <f>+VLOOKUP(MiTabla56[[#This Row],[ Type Remise]],$M$2:$N$5,2,0)</f>
        <v>Remise Reste</v>
      </c>
      <c r="H513" t="s">
        <v>1514</v>
      </c>
    </row>
    <row r="514" spans="1:8" x14ac:dyDescent="0.3">
      <c r="A514" t="s">
        <v>823</v>
      </c>
      <c r="B514" t="str">
        <f>VLOOKUP(MiTabla56[[#This Row],[REFERENCE]],[1]SHAD_products!$A:$B,2,0)</f>
        <v>TOP MASTER YAMAHA MT 09</v>
      </c>
      <c r="C514" s="24">
        <v>117.57</v>
      </c>
      <c r="D514" s="24"/>
      <c r="E514" t="s">
        <v>3482</v>
      </c>
      <c r="F514" t="s">
        <v>3483</v>
      </c>
      <c r="G514" t="str">
        <f>+VLOOKUP(MiTabla56[[#This Row],[ Type Remise]],$M$2:$N$5,2,0)</f>
        <v>Remise Reste</v>
      </c>
      <c r="H514" t="s">
        <v>2811</v>
      </c>
    </row>
    <row r="515" spans="1:8" x14ac:dyDescent="0.3">
      <c r="A515" t="s">
        <v>222</v>
      </c>
      <c r="B515" t="str">
        <f>VLOOKUP(MiTabla56[[#This Row],[REFERENCE]],[1]SHAD_products!$A:$B,2,0)</f>
        <v>VESTE DE PLUIE XXL</v>
      </c>
      <c r="C515" s="24">
        <v>53.73</v>
      </c>
      <c r="D515" s="24"/>
      <c r="E515" t="s">
        <v>3484</v>
      </c>
      <c r="F515" t="s">
        <v>3483</v>
      </c>
      <c r="G515" t="str">
        <f>+VLOOKUP(MiTabla56[[#This Row],[ Type Remise]],$M$2:$N$5,2,0)</f>
        <v>Remise Reste</v>
      </c>
      <c r="H515" t="s">
        <v>2623</v>
      </c>
    </row>
    <row r="516" spans="1:8" x14ac:dyDescent="0.3">
      <c r="A516" t="s">
        <v>3818</v>
      </c>
      <c r="B516" t="str">
        <f>VLOOKUP(MiTabla56[[#This Row],[REFERENCE]],[1]SHAD_products!$A:$B,2,0)</f>
        <v>FIXATION CLICK SYSTEM TENERE 700 WORLD RALLY / WORLD RAID</v>
      </c>
      <c r="C516" s="24">
        <v>24.86</v>
      </c>
      <c r="D516" s="24"/>
      <c r="E516" t="s">
        <v>3482</v>
      </c>
      <c r="F516" t="s">
        <v>3483</v>
      </c>
      <c r="G516" t="str">
        <f>+VLOOKUP(MiTabla56[[#This Row],[ Type Remise]],$M$2:$N$5,2,0)</f>
        <v>Remise Reste</v>
      </c>
      <c r="H516" t="s">
        <v>3819</v>
      </c>
    </row>
    <row r="517" spans="1:8" x14ac:dyDescent="0.3">
      <c r="A517" t="s">
        <v>3279</v>
      </c>
      <c r="B517" t="str">
        <f>VLOOKUP(MiTabla56[[#This Row],[REFERENCE]],[1]SHAD_products!$A:$B,2,0)</f>
        <v>4P SYSTEM QJMOTOR SRT 550</v>
      </c>
      <c r="C517" s="24">
        <v>199.96</v>
      </c>
      <c r="D517" s="24"/>
      <c r="E517" t="s">
        <v>3482</v>
      </c>
      <c r="F517" t="s">
        <v>3500</v>
      </c>
      <c r="G517" t="str">
        <f>+VLOOKUP(MiTabla56[[#This Row],[ Type Remise]],$M$2:$N$5,2,0)</f>
        <v>Remise Terra</v>
      </c>
      <c r="H517" t="s">
        <v>3820</v>
      </c>
    </row>
    <row r="518" spans="1:8" x14ac:dyDescent="0.3">
      <c r="A518" t="s">
        <v>293</v>
      </c>
      <c r="B518" t="str">
        <f>VLOOKUP(MiTabla56[[#This Row],[REFERENCE]],[1]SHAD_products!$A:$B,2,0)</f>
        <v>SR SIDE BAG HOLDER MOTO GUZZI V7 821</v>
      </c>
      <c r="C518" s="24">
        <v>149.82</v>
      </c>
      <c r="D518" s="24"/>
      <c r="E518" t="s">
        <v>3482</v>
      </c>
      <c r="F518" t="s">
        <v>3483</v>
      </c>
      <c r="G518" t="str">
        <f>+VLOOKUP(MiTabla56[[#This Row],[ Type Remise]],$M$2:$N$5,2,0)</f>
        <v>Remise Reste</v>
      </c>
      <c r="H518" t="s">
        <v>1616</v>
      </c>
    </row>
    <row r="519" spans="1:8" x14ac:dyDescent="0.3">
      <c r="A519" t="s">
        <v>3194</v>
      </c>
      <c r="B519" t="str">
        <f>VLOOKUP(MiTabla56[[#This Row],[REFERENCE]],[1]SHAD_products!$A:$B,2,0)</f>
        <v>KIT FIXATION DOSSERET PIAGGIO MP3 400/SPORT/EXCLUSIVE 530</v>
      </c>
      <c r="C519" s="24">
        <v>40.51</v>
      </c>
      <c r="D519" s="24"/>
      <c r="E519" t="s">
        <v>3482</v>
      </c>
      <c r="F519" t="s">
        <v>3483</v>
      </c>
      <c r="G519" t="str">
        <f>+VLOOKUP(MiTabla56[[#This Row],[ Type Remise]],$M$2:$N$5,2,0)</f>
        <v>Remise Reste</v>
      </c>
      <c r="H519" t="s">
        <v>3821</v>
      </c>
    </row>
    <row r="520" spans="1:8" x14ac:dyDescent="0.3">
      <c r="A520" t="s">
        <v>1495</v>
      </c>
      <c r="B520" t="str">
        <f>VLOOKUP(MiTabla56[[#This Row],[REFERENCE]],[1]SHAD_products!$A:$B,2,0)</f>
        <v>TOP MASTER ARIIC CHINF 318</v>
      </c>
      <c r="C520" s="24">
        <v>109.14</v>
      </c>
      <c r="D520" s="24"/>
      <c r="E520" t="s">
        <v>3482</v>
      </c>
      <c r="F520" t="s">
        <v>3483</v>
      </c>
      <c r="G520" t="str">
        <f>+VLOOKUP(MiTabla56[[#This Row],[ Type Remise]],$M$2:$N$5,2,0)</f>
        <v>Remise Reste</v>
      </c>
      <c r="H520" t="s">
        <v>3822</v>
      </c>
    </row>
    <row r="521" spans="1:8" x14ac:dyDescent="0.3">
      <c r="A521" t="s">
        <v>1313</v>
      </c>
      <c r="B521" t="str">
        <f>VLOOKUP(MiTabla56[[#This Row],[REFERENCE]],[1]SHAD_products!$A:$B,2,0)</f>
        <v>SR SIDE BAG HOLDER ROYAL ENFIELD INTERCEPTOR 650</v>
      </c>
      <c r="C521" s="24">
        <v>145.55000000000001</v>
      </c>
      <c r="D521" s="24"/>
      <c r="E521" t="s">
        <v>3482</v>
      </c>
      <c r="F521" t="s">
        <v>3483</v>
      </c>
      <c r="G521" t="str">
        <f>+VLOOKUP(MiTabla56[[#This Row],[ Type Remise]],$M$2:$N$5,2,0)</f>
        <v>Remise Reste</v>
      </c>
      <c r="H521" t="s">
        <v>3823</v>
      </c>
    </row>
    <row r="522" spans="1:8" x14ac:dyDescent="0.3">
      <c r="A522" t="s">
        <v>2440</v>
      </c>
      <c r="B522" t="str">
        <f>VLOOKUP(MiTabla56[[#This Row],[REFERENCE]],[1]SHAD_products!$A:$B,2,0)</f>
        <v>D0SSERET SHAD  BLANC</v>
      </c>
      <c r="C522" s="24">
        <v>65</v>
      </c>
      <c r="D522" s="24"/>
      <c r="E522" t="s">
        <v>3505</v>
      </c>
      <c r="F522" t="s">
        <v>3483</v>
      </c>
      <c r="G522" t="str">
        <f>+VLOOKUP(MiTabla56[[#This Row],[ Type Remise]],$M$2:$N$5,2,0)</f>
        <v>Remise Reste</v>
      </c>
      <c r="H522" t="s">
        <v>315</v>
      </c>
    </row>
    <row r="523" spans="1:8" x14ac:dyDescent="0.3">
      <c r="A523" t="s">
        <v>1126</v>
      </c>
      <c r="B523" t="str">
        <f>VLOOKUP(MiTabla56[[#This Row],[REFERENCE]],[1]SHAD_products!$A:$B,2,0)</f>
        <v>TOP MASTER TRIUMPH TIGER 900-1200/GT/RALLY</v>
      </c>
      <c r="C523" s="24">
        <v>44.74</v>
      </c>
      <c r="D523" s="24"/>
      <c r="E523" t="s">
        <v>3482</v>
      </c>
      <c r="F523" t="s">
        <v>3483</v>
      </c>
      <c r="G523" t="str">
        <f>+VLOOKUP(MiTabla56[[#This Row],[ Type Remise]],$M$2:$N$5,2,0)</f>
        <v>Remise Reste</v>
      </c>
      <c r="H523" t="s">
        <v>3824</v>
      </c>
    </row>
    <row r="524" spans="1:8" x14ac:dyDescent="0.3">
      <c r="A524" t="s">
        <v>2787</v>
      </c>
      <c r="B524" t="str">
        <f>VLOOKUP(MiTabla56[[#This Row],[REFERENCE]],[1]SHAD_products!$A:$B,2,0)</f>
        <v>COUVERCLE SANS COULEUR SH29</v>
      </c>
      <c r="C524" s="24">
        <v>22.49</v>
      </c>
      <c r="D524" s="24"/>
      <c r="E524" t="s">
        <v>3505</v>
      </c>
      <c r="F524" t="s">
        <v>3483</v>
      </c>
      <c r="G524" t="str">
        <f>+VLOOKUP(MiTabla56[[#This Row],[ Type Remise]],$M$2:$N$5,2,0)</f>
        <v>Remise Reste</v>
      </c>
      <c r="H524" t="s">
        <v>400</v>
      </c>
    </row>
    <row r="525" spans="1:8" x14ac:dyDescent="0.3">
      <c r="A525" t="s">
        <v>3372</v>
      </c>
      <c r="B525" t="str">
        <f>VLOOKUP(MiTabla56[[#This Row],[REFERENCE]],[1]SHAD_products!$A:$B,2,0)</f>
        <v>RUBBER STOPPERS FOR ALUMINIUM MOUNTING PLATES</v>
      </c>
      <c r="C525" s="24">
        <v>4.83</v>
      </c>
      <c r="D525" s="24"/>
      <c r="E525" t="s">
        <v>3486</v>
      </c>
      <c r="F525" t="s">
        <v>3500</v>
      </c>
      <c r="G525" t="str">
        <f>+VLOOKUP(MiTabla56[[#This Row],[ Type Remise]],$M$2:$N$5,2,0)</f>
        <v>Remise Terra</v>
      </c>
      <c r="H525" t="s">
        <v>3825</v>
      </c>
    </row>
    <row r="526" spans="1:8" x14ac:dyDescent="0.3">
      <c r="A526" t="s">
        <v>408</v>
      </c>
      <c r="B526" t="str">
        <f>VLOOKUP(MiTabla56[[#This Row],[REFERENCE]],[1]SHAD_products!$A:$B,2,0)</f>
        <v>TOP MASTER KYMCO XCITING 400 S</v>
      </c>
      <c r="C526" s="24">
        <v>84.27</v>
      </c>
      <c r="D526" s="24"/>
      <c r="E526" t="s">
        <v>3482</v>
      </c>
      <c r="F526" t="s">
        <v>3483</v>
      </c>
      <c r="G526" t="str">
        <f>+VLOOKUP(MiTabla56[[#This Row],[ Type Remise]],$M$2:$N$5,2,0)</f>
        <v>Remise Reste</v>
      </c>
      <c r="H526" t="s">
        <v>1531</v>
      </c>
    </row>
    <row r="527" spans="1:8" x14ac:dyDescent="0.3">
      <c r="A527" t="s">
        <v>2663</v>
      </c>
      <c r="B527" t="str">
        <f>VLOOKUP(MiTabla56[[#This Row],[REFERENCE]],[1]SHAD_products!$A:$B,2,0)</f>
        <v>KIT DOSSERET DUCATI DIAVEL 1200</v>
      </c>
      <c r="C527" s="24">
        <v>120.69</v>
      </c>
      <c r="D527" s="24"/>
      <c r="E527" t="s">
        <v>3482</v>
      </c>
      <c r="F527" t="s">
        <v>3483</v>
      </c>
      <c r="G527" t="str">
        <f>+VLOOKUP(MiTabla56[[#This Row],[ Type Remise]],$M$2:$N$5,2,0)</f>
        <v>Remise Reste</v>
      </c>
      <c r="H527" t="s">
        <v>267</v>
      </c>
    </row>
    <row r="528" spans="1:8" x14ac:dyDescent="0.3">
      <c r="A528" t="s">
        <v>3373</v>
      </c>
      <c r="B528" t="str">
        <f>VLOOKUP(MiTabla56[[#This Row],[REFERENCE]],[1]SHAD_products!$A:$B,2,0)</f>
        <v>SACOCHE DE RESERVOIR CLICK SYSTEM TERRA TR15CL</v>
      </c>
      <c r="C528" s="24">
        <v>159.94999999999999</v>
      </c>
      <c r="D528" s="24"/>
      <c r="E528" t="s">
        <v>3484</v>
      </c>
      <c r="F528" t="s">
        <v>3500</v>
      </c>
      <c r="G528" t="str">
        <f>+VLOOKUP(MiTabla56[[#This Row],[ Type Remise]],$M$2:$N$5,2,0)</f>
        <v>Remise Terra</v>
      </c>
      <c r="H528" t="s">
        <v>3826</v>
      </c>
    </row>
    <row r="529" spans="1:8" x14ac:dyDescent="0.3">
      <c r="A529" t="s">
        <v>1667</v>
      </c>
      <c r="B529" t="str">
        <f>VLOOKUP(MiTabla56[[#This Row],[REFERENCE]],[1]SHAD_products!$A:$B,2,0)</f>
        <v>FIXATION SHAD LOCK SUZUKI BURGMAN 125/200 (TAILLE 7)</v>
      </c>
      <c r="C529" s="24">
        <v>38.68</v>
      </c>
      <c r="D529" s="24"/>
      <c r="E529" t="s">
        <v>3482</v>
      </c>
      <c r="F529" t="s">
        <v>3483</v>
      </c>
      <c r="G529" t="str">
        <f>+VLOOKUP(MiTabla56[[#This Row],[ Type Remise]],$M$2:$N$5,2,0)</f>
        <v>Remise Reste</v>
      </c>
      <c r="H529" t="s">
        <v>3827</v>
      </c>
    </row>
    <row r="530" spans="1:8" x14ac:dyDescent="0.3">
      <c r="A530" t="s">
        <v>3328</v>
      </c>
      <c r="B530" t="str">
        <f>VLOOKUP(MiTabla56[[#This Row],[REFERENCE]],[1]SHAD_products!$A:$B,2,0)</f>
        <v>BLACK ALUMINIUM COVER TERRA TOP CASE</v>
      </c>
      <c r="C530" s="24">
        <v>123.48</v>
      </c>
      <c r="D530" s="24"/>
      <c r="E530" t="s">
        <v>3486</v>
      </c>
      <c r="F530" t="s">
        <v>3500</v>
      </c>
      <c r="G530" t="str">
        <f>+VLOOKUP(MiTabla56[[#This Row],[ Type Remise]],$M$2:$N$5,2,0)</f>
        <v>Remise Terra</v>
      </c>
      <c r="H530" t="s">
        <v>3828</v>
      </c>
    </row>
    <row r="531" spans="1:8" x14ac:dyDescent="0.3">
      <c r="A531" t="s">
        <v>3242</v>
      </c>
      <c r="B531" t="str">
        <f>VLOOKUP(MiTabla56[[#This Row],[REFERENCE]],[1]SHAD_products!$A:$B,2,0)</f>
        <v>FIXATION SHAD LOCK HONDA X-ADV 750 (TAILLE 3)</v>
      </c>
      <c r="C531" s="24">
        <v>47.99</v>
      </c>
      <c r="D531" s="24"/>
      <c r="E531" t="s">
        <v>3482</v>
      </c>
      <c r="F531" t="s">
        <v>3483</v>
      </c>
      <c r="G531" t="str">
        <f>+VLOOKUP(MiTabla56[[#This Row],[ Type Remise]],$M$2:$N$5,2,0)</f>
        <v>Remise Reste</v>
      </c>
      <c r="H531" t="s">
        <v>3829</v>
      </c>
    </row>
    <row r="532" spans="1:8" x14ac:dyDescent="0.3">
      <c r="A532" t="s">
        <v>3830</v>
      </c>
      <c r="B532" t="str">
        <f>VLOOKUP(MiTabla56[[#This Row],[REFERENCE]],[1]SHAD_products!$A:$B,2,0)</f>
        <v>TOP MASTER BMW R1300GS / ADVENTURE</v>
      </c>
      <c r="C532" s="24">
        <v>49.78</v>
      </c>
      <c r="D532" s="24"/>
      <c r="E532" t="s">
        <v>3482</v>
      </c>
      <c r="F532" t="s">
        <v>3483</v>
      </c>
      <c r="G532" t="str">
        <f>+VLOOKUP(MiTabla56[[#This Row],[ Type Remise]],$M$2:$N$5,2,0)</f>
        <v>Remise Reste</v>
      </c>
      <c r="H532" t="s">
        <v>3831</v>
      </c>
    </row>
    <row r="533" spans="1:8" x14ac:dyDescent="0.3">
      <c r="A533" t="s">
        <v>3832</v>
      </c>
      <c r="B533" t="str">
        <f>VLOOKUP(MiTabla56[[#This Row],[REFERENCE]],[1]SHAD_products!$A:$B,2,0)</f>
        <v>TOP MASTER MOTO GUZZI V7 SPECIAL/STONE/TEN/CORSA</v>
      </c>
      <c r="C533" s="24">
        <v>120.64</v>
      </c>
      <c r="D533" s="24"/>
      <c r="E533" t="s">
        <v>3482</v>
      </c>
      <c r="F533" t="s">
        <v>3483</v>
      </c>
      <c r="G533" t="str">
        <f>+VLOOKUP(MiTabla56[[#This Row],[ Type Remise]],$M$2:$N$5,2,0)</f>
        <v>Remise Reste</v>
      </c>
      <c r="H533" t="s">
        <v>3833</v>
      </c>
    </row>
    <row r="534" spans="1:8" x14ac:dyDescent="0.3">
      <c r="A534" t="s">
        <v>3374</v>
      </c>
      <c r="B534" t="s">
        <v>4283</v>
      </c>
      <c r="C534" s="24">
        <v>14.5</v>
      </c>
      <c r="D534" s="24"/>
      <c r="E534" t="s">
        <v>3482</v>
      </c>
      <c r="F534" t="s">
        <v>3483</v>
      </c>
      <c r="G534" t="str">
        <f>+VLOOKUP(MiTabla56[[#This Row],[ Type Remise]],$M$2:$N$5,2,0)</f>
        <v>Remise Reste</v>
      </c>
      <c r="H534" t="s">
        <v>3834</v>
      </c>
    </row>
    <row r="535" spans="1:8" x14ac:dyDescent="0.3">
      <c r="A535" t="s">
        <v>3199</v>
      </c>
      <c r="B535" t="str">
        <f>VLOOKUP(MiTabla56[[#This Row],[REFERENCE]],[1]SHAD_products!$A:$B,2,0)</f>
        <v>SR SIDE BAG HOLDER MACBOR EIGHT MILLE 500 SCR</v>
      </c>
      <c r="C535" s="24">
        <v>135.16</v>
      </c>
      <c r="D535" s="24"/>
      <c r="E535" t="s">
        <v>3482</v>
      </c>
      <c r="F535" t="s">
        <v>3483</v>
      </c>
      <c r="G535" t="str">
        <f>+VLOOKUP(MiTabla56[[#This Row],[ Type Remise]],$M$2:$N$5,2,0)</f>
        <v>Remise Reste</v>
      </c>
      <c r="H535" t="s">
        <v>3835</v>
      </c>
    </row>
    <row r="536" spans="1:8" x14ac:dyDescent="0.3">
      <c r="A536" t="s">
        <v>3063</v>
      </c>
      <c r="B536" t="str">
        <f>VLOOKUP(MiTabla56[[#This Row],[REFERENCE]],[1]SHAD_products!$A:$B,2,0)</f>
        <v>TOP MASTER KAWASAKI ER 650</v>
      </c>
      <c r="C536" s="24">
        <v>129.94999999999999</v>
      </c>
      <c r="D536" s="24"/>
      <c r="E536" t="s">
        <v>3482</v>
      </c>
      <c r="F536" t="s">
        <v>3483</v>
      </c>
      <c r="G536" t="str">
        <f>+VLOOKUP(MiTabla56[[#This Row],[ Type Remise]],$M$2:$N$5,2,0)</f>
        <v>Remise Reste</v>
      </c>
      <c r="H536" t="s">
        <v>1315</v>
      </c>
    </row>
    <row r="537" spans="1:8" x14ac:dyDescent="0.3">
      <c r="A537" t="s">
        <v>1461</v>
      </c>
      <c r="B537" t="str">
        <f>VLOOKUP(MiTabla56[[#This Row],[REFERENCE]],[1]SHAD_products!$A:$B,2,0)</f>
        <v>SET COLOR LID SH23 ALUMINIUM L/R</v>
      </c>
      <c r="C537" s="24">
        <v>57.33</v>
      </c>
      <c r="D537" s="24"/>
      <c r="E537" t="s">
        <v>3486</v>
      </c>
      <c r="F537" t="s">
        <v>3483</v>
      </c>
      <c r="G537" t="str">
        <f>+VLOOKUP(MiTabla56[[#This Row],[ Type Remise]],$M$2:$N$5,2,0)</f>
        <v>Remise Reste</v>
      </c>
      <c r="H537" t="s">
        <v>3836</v>
      </c>
    </row>
    <row r="538" spans="1:8" x14ac:dyDescent="0.3">
      <c r="A538" t="s">
        <v>3837</v>
      </c>
      <c r="B538" t="str">
        <f>VLOOKUP(MiTabla56[[#This Row],[REFERENCE]],[1]SHAD_products!$A:$B,2,0)</f>
        <v>CLICK SYSTEM FITTING KTM 890 SMT</v>
      </c>
      <c r="C538" s="24">
        <v>33.67</v>
      </c>
      <c r="D538" s="24"/>
      <c r="E538" t="s">
        <v>3482</v>
      </c>
      <c r="F538" t="s">
        <v>3483</v>
      </c>
      <c r="G538" t="str">
        <f>+VLOOKUP(MiTabla56[[#This Row],[ Type Remise]],$M$2:$N$5,2,0)</f>
        <v>Remise Reste</v>
      </c>
      <c r="H538" t="s">
        <v>3838</v>
      </c>
    </row>
    <row r="539" spans="1:8" x14ac:dyDescent="0.3">
      <c r="A539" t="s">
        <v>815</v>
      </c>
      <c r="B539" t="str">
        <f>VLOOKUP(MiTabla56[[#This Row],[REFERENCE]],[1]SHAD_products!$A:$B,2,0)</f>
        <v>TOP MASTER YAMAHA AEROX 50</v>
      </c>
      <c r="C539" s="24">
        <v>56.18</v>
      </c>
      <c r="D539" s="24"/>
      <c r="E539" t="s">
        <v>3482</v>
      </c>
      <c r="F539" t="s">
        <v>3483</v>
      </c>
      <c r="G539" t="str">
        <f>+VLOOKUP(MiTabla56[[#This Row],[ Type Remise]],$M$2:$N$5,2,0)</f>
        <v>Remise Reste</v>
      </c>
      <c r="H539" t="s">
        <v>2674</v>
      </c>
    </row>
    <row r="540" spans="1:8" x14ac:dyDescent="0.3">
      <c r="A540" t="s">
        <v>3043</v>
      </c>
      <c r="B540" t="str">
        <f>VLOOKUP(MiTabla56[[#This Row],[REFERENCE]],[1]SHAD_products!$A:$B,2,0)</f>
        <v>TOP MASTER KTM DUKE 125/390</v>
      </c>
      <c r="C540" s="24">
        <v>83.23</v>
      </c>
      <c r="D540" s="24"/>
      <c r="E540" t="s">
        <v>3482</v>
      </c>
      <c r="F540" t="s">
        <v>3483</v>
      </c>
      <c r="G540" t="str">
        <f>+VLOOKUP(MiTabla56[[#This Row],[ Type Remise]],$M$2:$N$5,2,0)</f>
        <v>Remise Reste</v>
      </c>
      <c r="H540" t="s">
        <v>1253</v>
      </c>
    </row>
    <row r="541" spans="1:8" x14ac:dyDescent="0.3">
      <c r="A541" t="s">
        <v>3244</v>
      </c>
      <c r="B541" t="str">
        <f>VLOOKUP(MiTabla56[[#This Row],[REFERENCE]],[1]SHAD_products!$A:$B,2,0)</f>
        <v>KIT FIXATION DOSSERET BMW CE 04</v>
      </c>
      <c r="C541" s="24">
        <v>52.5</v>
      </c>
      <c r="D541" s="24"/>
      <c r="E541" t="s">
        <v>3482</v>
      </c>
      <c r="F541" t="s">
        <v>3483</v>
      </c>
      <c r="G541" t="str">
        <f>+VLOOKUP(MiTabla56[[#This Row],[ Type Remise]],$M$2:$N$5,2,0)</f>
        <v>Remise Reste</v>
      </c>
      <c r="H541" t="s">
        <v>3839</v>
      </c>
    </row>
    <row r="542" spans="1:8" x14ac:dyDescent="0.3">
      <c r="A542" t="s">
        <v>2700</v>
      </c>
      <c r="B542" t="str">
        <f>VLOOKUP(MiTabla56[[#This Row],[REFERENCE]],[1]SHAD_products!$A:$B,2,0)</f>
        <v>KIT DOSSERET SUZUKI BURGMAN 400</v>
      </c>
      <c r="C542" s="24">
        <v>30.17</v>
      </c>
      <c r="D542" s="24"/>
      <c r="E542" t="s">
        <v>3482</v>
      </c>
      <c r="F542" t="s">
        <v>3483</v>
      </c>
      <c r="G542" t="str">
        <f>+VLOOKUP(MiTabla56[[#This Row],[ Type Remise]],$M$2:$N$5,2,0)</f>
        <v>Remise Reste</v>
      </c>
      <c r="H542" t="s">
        <v>1729</v>
      </c>
    </row>
    <row r="543" spans="1:8" x14ac:dyDescent="0.3">
      <c r="A543" t="s">
        <v>3840</v>
      </c>
      <c r="B543" t="str">
        <f>VLOOKUP(MiTabla56[[#This Row],[REFERENCE]],[1]SHAD_products!$A:$B,2,0)</f>
        <v>TOP MASTER ZEEHO AE8 S+</v>
      </c>
      <c r="C543" s="24">
        <v>110.57</v>
      </c>
      <c r="D543" s="24"/>
      <c r="E543" t="s">
        <v>3482</v>
      </c>
      <c r="F543" t="s">
        <v>3483</v>
      </c>
      <c r="G543" t="str">
        <f>+VLOOKUP(MiTabla56[[#This Row],[ Type Remise]],$M$2:$N$5,2,0)</f>
        <v>Remise Reste</v>
      </c>
      <c r="H543" t="s">
        <v>3841</v>
      </c>
    </row>
    <row r="544" spans="1:8" x14ac:dyDescent="0.3">
      <c r="A544" t="s">
        <v>915</v>
      </c>
      <c r="B544" t="str">
        <f>VLOOKUP(MiTabla56[[#This Row],[REFERENCE]],[1]SHAD_products!$A:$B,2,0)</f>
        <v>TOP MASTER YAMAHA TENERE 700</v>
      </c>
      <c r="C544" s="24">
        <v>124.85</v>
      </c>
      <c r="D544" s="24"/>
      <c r="E544" t="s">
        <v>3482</v>
      </c>
      <c r="F544" t="s">
        <v>3483</v>
      </c>
      <c r="G544" t="str">
        <f>+VLOOKUP(MiTabla56[[#This Row],[ Type Remise]],$M$2:$N$5,2,0)</f>
        <v>Remise Reste</v>
      </c>
      <c r="H544" t="s">
        <v>3842</v>
      </c>
    </row>
    <row r="545" spans="1:8" x14ac:dyDescent="0.3">
      <c r="A545" t="s">
        <v>3843</v>
      </c>
      <c r="B545" t="str">
        <f>VLOOKUP(MiTabla56[[#This Row],[REFERENCE]],[1]SHAD_products!$A:$B,2,0)</f>
        <v>TOP MASTER HONDA MSX 125 GROM</v>
      </c>
      <c r="C545" s="24">
        <v>84.63</v>
      </c>
      <c r="D545" s="24"/>
      <c r="E545" t="s">
        <v>3482</v>
      </c>
      <c r="F545" t="s">
        <v>3483</v>
      </c>
      <c r="G545" t="str">
        <f>+VLOOKUP(MiTabla56[[#This Row],[ Type Remise]],$M$2:$N$5,2,0)</f>
        <v>Remise Reste</v>
      </c>
      <c r="H545" t="s">
        <v>3844</v>
      </c>
    </row>
    <row r="546" spans="1:8" x14ac:dyDescent="0.3">
      <c r="A546" t="s">
        <v>2695</v>
      </c>
      <c r="B546" t="str">
        <f>VLOOKUP(MiTabla56[[#This Row],[REFERENCE]],[1]SHAD_products!$A:$B,2,0)</f>
        <v>TOP MASTER SUZUKI BURGMAN 400</v>
      </c>
      <c r="C546" s="24">
        <v>76.400000000000006</v>
      </c>
      <c r="D546" s="24"/>
      <c r="E546" t="s">
        <v>3482</v>
      </c>
      <c r="F546" t="s">
        <v>3483</v>
      </c>
      <c r="G546" t="str">
        <f>+VLOOKUP(MiTabla56[[#This Row],[ Type Remise]],$M$2:$N$5,2,0)</f>
        <v>Remise Reste</v>
      </c>
      <c r="H546" t="s">
        <v>1724</v>
      </c>
    </row>
    <row r="547" spans="1:8" x14ac:dyDescent="0.3">
      <c r="A547" t="s">
        <v>305</v>
      </c>
      <c r="B547" t="str">
        <f>VLOOKUP(MiTabla56[[#This Row],[REFERENCE]],[1]SHAD_products!$A:$B,2,0)</f>
        <v>SIDE BAG HOLDER HONDA CB650R / CBR650R</v>
      </c>
      <c r="C547" s="24">
        <v>86.67</v>
      </c>
      <c r="D547" s="24"/>
      <c r="E547" t="s">
        <v>3482</v>
      </c>
      <c r="F547" t="s">
        <v>3483</v>
      </c>
      <c r="G547" t="str">
        <f>+VLOOKUP(MiTabla56[[#This Row],[ Type Remise]],$M$2:$N$5,2,0)</f>
        <v>Remise Reste</v>
      </c>
      <c r="H547" t="s">
        <v>947</v>
      </c>
    </row>
    <row r="548" spans="1:8" x14ac:dyDescent="0.3">
      <c r="A548" t="s">
        <v>2832</v>
      </c>
      <c r="B548" t="str">
        <f>VLOOKUP(MiTabla56[[#This Row],[REFERENCE]],[1]SHAD_products!$A:$B,2,0)</f>
        <v>COUV SH 40 NOIR METAL SHAD</v>
      </c>
      <c r="C548" s="24">
        <v>34.270000000000003</v>
      </c>
      <c r="D548" s="24"/>
      <c r="E548" t="s">
        <v>3505</v>
      </c>
      <c r="F548" t="s">
        <v>3483</v>
      </c>
      <c r="G548" t="str">
        <f>+VLOOKUP(MiTabla56[[#This Row],[ Type Remise]],$M$2:$N$5,2,0)</f>
        <v>Remise Reste</v>
      </c>
      <c r="H548" t="s">
        <v>604</v>
      </c>
    </row>
    <row r="549" spans="1:8" x14ac:dyDescent="0.3">
      <c r="A549" t="s">
        <v>1196</v>
      </c>
      <c r="B549" t="str">
        <f>VLOOKUP(MiTabla56[[#This Row],[REFERENCE]],[1]SHAD_products!$A:$B,2,0)</f>
        <v>3P SYSTEM BMW F900 R/XR</v>
      </c>
      <c r="C549" s="24">
        <v>174.23</v>
      </c>
      <c r="D549" s="24"/>
      <c r="E549" t="s">
        <v>3482</v>
      </c>
      <c r="F549" t="s">
        <v>3483</v>
      </c>
      <c r="G549" t="str">
        <f>+VLOOKUP(MiTabla56[[#This Row],[ Type Remise]],$M$2:$N$5,2,0)</f>
        <v>Remise Reste</v>
      </c>
      <c r="H549" t="s">
        <v>3845</v>
      </c>
    </row>
    <row r="550" spans="1:8" x14ac:dyDescent="0.3">
      <c r="A550" t="s">
        <v>3846</v>
      </c>
      <c r="B550" t="str">
        <f>VLOOKUP(MiTabla56[[#This Row],[REFERENCE]],[1]SHAD_products!$A:$B,2,0)</f>
        <v>COUVERCLES SH38 CARBON</v>
      </c>
      <c r="C550" s="24">
        <v>67.77</v>
      </c>
      <c r="D550" s="24"/>
      <c r="E550" t="s">
        <v>3505</v>
      </c>
      <c r="F550" t="s">
        <v>3483</v>
      </c>
      <c r="G550" t="str">
        <f>+VLOOKUP(MiTabla56[[#This Row],[ Type Remise]],$M$2:$N$5,2,0)</f>
        <v>Remise Reste</v>
      </c>
      <c r="H550" t="s">
        <v>3847</v>
      </c>
    </row>
    <row r="551" spans="1:8" x14ac:dyDescent="0.3">
      <c r="A551" t="s">
        <v>2677</v>
      </c>
      <c r="B551" t="str">
        <f>VLOOKUP(MiTabla56[[#This Row],[REFERENCE]],[1]SHAD_products!$A:$B,2,0)</f>
        <v>TOP MASTER SUZUKI BANDIT 650</v>
      </c>
      <c r="C551" s="24">
        <v>132.13</v>
      </c>
      <c r="D551" s="24"/>
      <c r="E551" t="s">
        <v>3482</v>
      </c>
      <c r="F551" t="s">
        <v>3483</v>
      </c>
      <c r="G551" t="str">
        <f>+VLOOKUP(MiTabla56[[#This Row],[ Type Remise]],$M$2:$N$5,2,0)</f>
        <v>Remise Reste</v>
      </c>
      <c r="H551" t="s">
        <v>1701</v>
      </c>
    </row>
    <row r="552" spans="1:8" x14ac:dyDescent="0.3">
      <c r="A552" t="s">
        <v>395</v>
      </c>
      <c r="B552" t="str">
        <f>VLOOKUP(MiTabla56[[#This Row],[REFERENCE]],[1]SHAD_products!$A:$B,2,0)</f>
        <v>KIT DOSSERET BMW C400GT</v>
      </c>
      <c r="C552" s="24">
        <v>75.95</v>
      </c>
      <c r="D552" s="24"/>
      <c r="E552" t="s">
        <v>3482</v>
      </c>
      <c r="F552" t="s">
        <v>3483</v>
      </c>
      <c r="G552" t="str">
        <f>+VLOOKUP(MiTabla56[[#This Row],[ Type Remise]],$M$2:$N$5,2,0)</f>
        <v>Remise Reste</v>
      </c>
      <c r="H552" t="s">
        <v>2218</v>
      </c>
    </row>
    <row r="553" spans="1:8" x14ac:dyDescent="0.3">
      <c r="A553" t="s">
        <v>3022</v>
      </c>
      <c r="B553" t="str">
        <f>VLOOKUP(MiTabla56[[#This Row],[REFERENCE]],[1]SHAD_products!$A:$B,2,0)</f>
        <v>3P SYSTEM HONDA VFR 800</v>
      </c>
      <c r="C553" s="24">
        <v>175.28</v>
      </c>
      <c r="D553" s="24"/>
      <c r="E553" t="s">
        <v>3482</v>
      </c>
      <c r="F553" t="s">
        <v>3483</v>
      </c>
      <c r="G553" t="str">
        <f>+VLOOKUP(MiTabla56[[#This Row],[ Type Remise]],$M$2:$N$5,2,0)</f>
        <v>Remise Reste</v>
      </c>
      <c r="H553" t="s">
        <v>1203</v>
      </c>
    </row>
    <row r="554" spans="1:8" x14ac:dyDescent="0.3">
      <c r="A554" t="s">
        <v>3375</v>
      </c>
      <c r="B554" t="str">
        <f>VLOOKUP(MiTabla56[[#This Row],[REFERENCE]],[1]SHAD_products!$A:$B,2,0)</f>
        <v>4P SYSTEM HONDA TRANSALP XL 750</v>
      </c>
      <c r="C554" s="24">
        <v>219.07</v>
      </c>
      <c r="D554" s="24"/>
      <c r="E554" t="s">
        <v>3482</v>
      </c>
      <c r="F554" t="s">
        <v>3500</v>
      </c>
      <c r="G554" t="str">
        <f>+VLOOKUP(MiTabla56[[#This Row],[ Type Remise]],$M$2:$N$5,2,0)</f>
        <v>Remise Terra</v>
      </c>
      <c r="H554" t="s">
        <v>3848</v>
      </c>
    </row>
    <row r="555" spans="1:8" x14ac:dyDescent="0.3">
      <c r="A555" t="s">
        <v>1836</v>
      </c>
      <c r="B555" t="str">
        <f>VLOOKUP(MiTabla56[[#This Row],[REFERENCE]],[1]SHAD_products!$A:$B,2,0)</f>
        <v>DOSSERET SH 50</v>
      </c>
      <c r="C555" s="24">
        <v>35.28</v>
      </c>
      <c r="D555" s="24"/>
      <c r="E555" t="s">
        <v>3486</v>
      </c>
      <c r="F555" t="s">
        <v>3483</v>
      </c>
      <c r="G555" t="str">
        <f>+VLOOKUP(MiTabla56[[#This Row],[ Type Remise]],$M$2:$N$5,2,0)</f>
        <v>Remise Reste</v>
      </c>
      <c r="H555" t="s">
        <v>295</v>
      </c>
    </row>
    <row r="556" spans="1:8" x14ac:dyDescent="0.3">
      <c r="A556" t="s">
        <v>949</v>
      </c>
      <c r="B556" t="str">
        <f>VLOOKUP(MiTabla56[[#This Row],[REFERENCE]],[1]SHAD_products!$A:$B,2,0)</f>
        <v>4P SYSTEM HONDA CRF 1000/1100L AFRICA TWIN ADVENTURE SPORT</v>
      </c>
      <c r="C556" s="24">
        <v>230.36</v>
      </c>
      <c r="D556" s="24"/>
      <c r="E556" t="s">
        <v>3482</v>
      </c>
      <c r="F556" t="s">
        <v>3500</v>
      </c>
      <c r="G556" t="str">
        <f>+VLOOKUP(MiTabla56[[#This Row],[ Type Remise]],$M$2:$N$5,2,0)</f>
        <v>Remise Terra</v>
      </c>
      <c r="H556" t="s">
        <v>3849</v>
      </c>
    </row>
    <row r="557" spans="1:8" x14ac:dyDescent="0.3">
      <c r="A557" t="s">
        <v>1027</v>
      </c>
      <c r="B557" t="str">
        <f>VLOOKUP(MiTabla56[[#This Row],[REFERENCE]],[1]SHAD_products!$A:$B,2,0)</f>
        <v>KIT BARRILLET TOP CASE TERRA</v>
      </c>
      <c r="C557" s="24">
        <v>15.44</v>
      </c>
      <c r="D557" s="24"/>
      <c r="E557" t="s">
        <v>3486</v>
      </c>
      <c r="F557" t="s">
        <v>3500</v>
      </c>
      <c r="G557" t="str">
        <f>+VLOOKUP(MiTabla56[[#This Row],[ Type Remise]],$M$2:$N$5,2,0)</f>
        <v>Remise Terra</v>
      </c>
      <c r="H557" t="s">
        <v>3850</v>
      </c>
    </row>
    <row r="558" spans="1:8" x14ac:dyDescent="0.3">
      <c r="A558" t="s">
        <v>2524</v>
      </c>
      <c r="B558" t="str">
        <f>VLOOKUP(MiTabla56[[#This Row],[REFERENCE]],[1]SHAD_products!$A:$B,2,0)</f>
        <v>TOP MASTER HONDA CBF250</v>
      </c>
      <c r="C558" s="24">
        <v>103</v>
      </c>
      <c r="D558" s="24"/>
      <c r="E558" t="s">
        <v>3482</v>
      </c>
      <c r="F558" t="s">
        <v>3483</v>
      </c>
      <c r="G558" t="str">
        <f>+VLOOKUP(MiTabla56[[#This Row],[ Type Remise]],$M$2:$N$5,2,0)</f>
        <v>Remise Reste</v>
      </c>
      <c r="H558" t="s">
        <v>917</v>
      </c>
    </row>
    <row r="559" spans="1:8" x14ac:dyDescent="0.3">
      <c r="A559" t="s">
        <v>91</v>
      </c>
      <c r="B559" t="str">
        <f>VLOOKUP(MiTabla56[[#This Row],[REFERENCE]],[1]SHAD_products!$A:$B,2,0)</f>
        <v>SELLE CONFORT YAMAHA T-MAX GRIS</v>
      </c>
      <c r="C559" s="24">
        <v>320.20999999999998</v>
      </c>
      <c r="D559" s="24"/>
      <c r="E559" t="s">
        <v>3621</v>
      </c>
      <c r="F559" t="s">
        <v>3483</v>
      </c>
      <c r="G559" t="str">
        <f>+VLOOKUP(MiTabla56[[#This Row],[ Type Remise]],$M$2:$N$5,2,0)</f>
        <v>Remise Reste</v>
      </c>
      <c r="H559" t="s">
        <v>2060</v>
      </c>
    </row>
    <row r="560" spans="1:8" x14ac:dyDescent="0.3">
      <c r="A560" t="s">
        <v>3851</v>
      </c>
      <c r="B560" t="str">
        <f>VLOOKUP(MiTabla56[[#This Row],[REFERENCE]],[1]SHAD_products!$A:$B,2,0)</f>
        <v>4P SYSTEM BMW R1300GS</v>
      </c>
      <c r="C560" s="24">
        <v>252.45</v>
      </c>
      <c r="D560" s="24"/>
      <c r="E560" t="s">
        <v>3482</v>
      </c>
      <c r="F560" t="s">
        <v>3500</v>
      </c>
      <c r="G560" t="str">
        <f>+VLOOKUP(MiTabla56[[#This Row],[ Type Remise]],$M$2:$N$5,2,0)</f>
        <v>Remise Terra</v>
      </c>
      <c r="H560" t="s">
        <v>3852</v>
      </c>
    </row>
    <row r="561" spans="1:8" x14ac:dyDescent="0.3">
      <c r="A561" t="s">
        <v>2594</v>
      </c>
      <c r="B561" t="str">
        <f>VLOOKUP(MiTabla56[[#This Row],[REFERENCE]],[1]SHAD_products!$A:$B,2,0)</f>
        <v>TOP MASTER H0NDA CTX 700</v>
      </c>
      <c r="C561" s="24">
        <v>139.31</v>
      </c>
      <c r="D561" s="24"/>
      <c r="E561" t="s">
        <v>3482</v>
      </c>
      <c r="F561" t="s">
        <v>3483</v>
      </c>
      <c r="G561" t="str">
        <f>+VLOOKUP(MiTabla56[[#This Row],[ Type Remise]],$M$2:$N$5,2,0)</f>
        <v>Remise Reste</v>
      </c>
      <c r="H561" t="s">
        <v>1038</v>
      </c>
    </row>
    <row r="562" spans="1:8" x14ac:dyDescent="0.3">
      <c r="A562" t="s">
        <v>593</v>
      </c>
      <c r="B562" t="str">
        <f>VLOOKUP(MiTabla56[[#This Row],[REFERENCE]],[1]SHAD_products!$A:$B,2,0)</f>
        <v>TOP MASTER BMW C 650 GT</v>
      </c>
      <c r="C562" s="24">
        <v>63.36</v>
      </c>
      <c r="D562" s="24"/>
      <c r="E562" t="s">
        <v>3482</v>
      </c>
      <c r="F562" t="s">
        <v>3483</v>
      </c>
      <c r="G562" t="str">
        <f>+VLOOKUP(MiTabla56[[#This Row],[ Type Remise]],$M$2:$N$5,2,0)</f>
        <v>Remise Reste</v>
      </c>
      <c r="H562" t="s">
        <v>2231</v>
      </c>
    </row>
    <row r="563" spans="1:8" x14ac:dyDescent="0.3">
      <c r="A563" t="s">
        <v>794</v>
      </c>
      <c r="B563" t="str">
        <f>VLOOKUP(MiTabla56[[#This Row],[REFERENCE]],[1]SHAD_products!$A:$B,2,0)</f>
        <v>TOP MASTER YAMAHA FJR 1300</v>
      </c>
      <c r="C563" s="24">
        <v>86.35</v>
      </c>
      <c r="D563" s="24"/>
      <c r="E563" t="s">
        <v>3482</v>
      </c>
      <c r="F563" t="s">
        <v>3483</v>
      </c>
      <c r="G563" t="str">
        <f>+VLOOKUP(MiTabla56[[#This Row],[ Type Remise]],$M$2:$N$5,2,0)</f>
        <v>Remise Reste</v>
      </c>
      <c r="H563" t="s">
        <v>2712</v>
      </c>
    </row>
    <row r="564" spans="1:8" x14ac:dyDescent="0.3">
      <c r="A564" t="s">
        <v>724</v>
      </c>
      <c r="B564" t="str">
        <f>VLOOKUP(MiTabla56[[#This Row],[REFERENCE]],[1]SHAD_products!$A:$B,2,0)</f>
        <v>SIDE BAG HOLDER YAMAHA MT07</v>
      </c>
      <c r="C564" s="24">
        <v>122.32</v>
      </c>
      <c r="D564" s="24"/>
      <c r="E564" t="s">
        <v>3482</v>
      </c>
      <c r="F564" t="s">
        <v>3483</v>
      </c>
      <c r="G564" t="str">
        <f>+VLOOKUP(MiTabla56[[#This Row],[ Type Remise]],$M$2:$N$5,2,0)</f>
        <v>Remise Reste</v>
      </c>
      <c r="H564" t="s">
        <v>2800</v>
      </c>
    </row>
    <row r="565" spans="1:8" x14ac:dyDescent="0.3">
      <c r="A565" t="s">
        <v>3376</v>
      </c>
      <c r="B565" t="str">
        <f>VLOOKUP(MiTabla56[[#This Row],[REFERENCE]],[1]SHAD_products!$A:$B,2,0)</f>
        <v>4P SYSTEM RIEJU AVENTURA 500</v>
      </c>
      <c r="C565" s="24">
        <v>184.62</v>
      </c>
      <c r="D565" s="24"/>
      <c r="E565" t="s">
        <v>3482</v>
      </c>
      <c r="F565" t="s">
        <v>3500</v>
      </c>
      <c r="G565" t="str">
        <f>+VLOOKUP(MiTabla56[[#This Row],[ Type Remise]],$M$2:$N$5,2,0)</f>
        <v>Remise Terra</v>
      </c>
      <c r="H565" t="s">
        <v>3853</v>
      </c>
    </row>
    <row r="566" spans="1:8" x14ac:dyDescent="0.3">
      <c r="A566" t="s">
        <v>3377</v>
      </c>
      <c r="B566" t="str">
        <f>VLOOKUP(MiTabla56[[#This Row],[REFERENCE]],[1]SHAD_products!$A:$B,2,0)</f>
        <v>TOP MASTER RIEJU AVENTURA 500</v>
      </c>
      <c r="C566" s="24">
        <v>47.51</v>
      </c>
      <c r="D566" s="24"/>
      <c r="E566" t="s">
        <v>3482</v>
      </c>
      <c r="F566" t="s">
        <v>3483</v>
      </c>
      <c r="G566" t="str">
        <f>+VLOOKUP(MiTabla56[[#This Row],[ Type Remise]],$M$2:$N$5,2,0)</f>
        <v>Remise Reste</v>
      </c>
      <c r="H566" t="s">
        <v>3854</v>
      </c>
    </row>
    <row r="567" spans="1:8" x14ac:dyDescent="0.3">
      <c r="A567" t="s">
        <v>2840</v>
      </c>
      <c r="B567" t="str">
        <f>VLOOKUP(MiTabla56[[#This Row],[REFERENCE]],[1]SHAD_products!$A:$B,2,0)</f>
        <v>*COUVERCLES SH36 NEW TITANIUM</v>
      </c>
      <c r="C567" s="24">
        <v>55.58</v>
      </c>
      <c r="D567" s="24"/>
      <c r="E567" t="s">
        <v>3505</v>
      </c>
      <c r="F567" t="s">
        <v>3483</v>
      </c>
      <c r="G567" t="str">
        <f>+VLOOKUP(MiTabla56[[#This Row],[ Type Remise]],$M$2:$N$5,2,0)</f>
        <v>Remise Reste</v>
      </c>
      <c r="H567" t="s">
        <v>508</v>
      </c>
    </row>
    <row r="568" spans="1:8" x14ac:dyDescent="0.3">
      <c r="A568" t="s">
        <v>3855</v>
      </c>
      <c r="B568" t="str">
        <f>VLOOKUP(MiTabla56[[#This Row],[REFERENCE]],[1]SHAD_products!$A:$B,2,0)</f>
        <v>DOSSERET SHAD NOIR NO LOGO</v>
      </c>
      <c r="C568" s="24">
        <v>65.010000000000005</v>
      </c>
      <c r="D568" s="24"/>
      <c r="E568" t="s">
        <v>3505</v>
      </c>
      <c r="F568" t="s">
        <v>3483</v>
      </c>
      <c r="G568" t="str">
        <f>+VLOOKUP(MiTabla56[[#This Row],[ Type Remise]],$M$2:$N$5,2,0)</f>
        <v>Remise Reste</v>
      </c>
      <c r="H568" t="s">
        <v>3856</v>
      </c>
    </row>
    <row r="569" spans="1:8" x14ac:dyDescent="0.3">
      <c r="A569" t="s">
        <v>2053</v>
      </c>
      <c r="B569" t="str">
        <f>VLOOKUP(MiTabla56[[#This Row],[REFERENCE]],[1]SHAD_products!$A:$B,2,0)</f>
        <v>KIT AUTOCOLLANTS SH 45 2011</v>
      </c>
      <c r="C569" s="24">
        <v>18.63</v>
      </c>
      <c r="D569" s="24"/>
      <c r="E569" t="s">
        <v>3486</v>
      </c>
      <c r="F569" t="s">
        <v>3483</v>
      </c>
      <c r="G569" t="str">
        <f>+VLOOKUP(MiTabla56[[#This Row],[ Type Remise]],$M$2:$N$5,2,0)</f>
        <v>Remise Reste</v>
      </c>
      <c r="H569" t="s">
        <v>657</v>
      </c>
    </row>
    <row r="570" spans="1:8" x14ac:dyDescent="0.3">
      <c r="A570" t="s">
        <v>3857</v>
      </c>
      <c r="B570" t="str">
        <f>VLOOKUP(MiTabla56[[#This Row],[REFERENCE]],[1]SHAD_products!$A:$B,2,0)</f>
        <v>COUVERCLE EN ALUMINIUM SH38X</v>
      </c>
      <c r="C570" s="24">
        <v>111.32</v>
      </c>
      <c r="D570" s="24"/>
      <c r="E570" t="s">
        <v>3486</v>
      </c>
      <c r="F570" t="s">
        <v>3483</v>
      </c>
      <c r="G570" t="str">
        <f>+VLOOKUP(MiTabla56[[#This Row],[ Type Remise]],$M$2:$N$5,2,0)</f>
        <v>Remise Reste</v>
      </c>
      <c r="H570" t="s">
        <v>3858</v>
      </c>
    </row>
    <row r="571" spans="1:8" x14ac:dyDescent="0.3">
      <c r="A571" t="s">
        <v>3859</v>
      </c>
      <c r="B571" t="str">
        <f>VLOOKUP(MiTabla56[[#This Row],[REFERENCE]],[1]SHAD_products!$A:$B,2,0)</f>
        <v>TOP MASTER VOGE 900 DSX</v>
      </c>
      <c r="C571" s="24">
        <v>42.5</v>
      </c>
      <c r="D571" s="24"/>
      <c r="E571" t="s">
        <v>3482</v>
      </c>
      <c r="F571" t="s">
        <v>3483</v>
      </c>
      <c r="G571" t="str">
        <f>+VLOOKUP(MiTabla56[[#This Row],[ Type Remise]],$M$2:$N$5,2,0)</f>
        <v>Remise Reste</v>
      </c>
      <c r="H571" t="s">
        <v>3860</v>
      </c>
    </row>
    <row r="572" spans="1:8" x14ac:dyDescent="0.3">
      <c r="A572" t="s">
        <v>3282</v>
      </c>
      <c r="B572" t="str">
        <f>VLOOKUP(MiTabla56[[#This Row],[REFERENCE]],[1]SHAD_products!$A:$B,2,0)</f>
        <v>3P SYSTEM HONDA REBEL CMX 1100</v>
      </c>
      <c r="C572" s="24">
        <v>153.02000000000001</v>
      </c>
      <c r="D572" s="24"/>
      <c r="E572" t="s">
        <v>3482</v>
      </c>
      <c r="F572" t="s">
        <v>3483</v>
      </c>
      <c r="G572" t="str">
        <f>+VLOOKUP(MiTabla56[[#This Row],[ Type Remise]],$M$2:$N$5,2,0)</f>
        <v>Remise Reste</v>
      </c>
      <c r="H572" t="s">
        <v>3861</v>
      </c>
    </row>
    <row r="573" spans="1:8" x14ac:dyDescent="0.3">
      <c r="A573" t="s">
        <v>2551</v>
      </c>
      <c r="B573" t="str">
        <f>VLOOKUP(MiTabla56[[#This Row],[REFERENCE]],[1]SHAD_products!$A:$B,2,0)</f>
        <v>3P SYSTEM BENELLI TRK 502 / QJ MOTOR SRT550</v>
      </c>
      <c r="C573" s="24">
        <v>175.28</v>
      </c>
      <c r="D573" s="24"/>
      <c r="E573" t="s">
        <v>3482</v>
      </c>
      <c r="F573" t="s">
        <v>3483</v>
      </c>
      <c r="G573" t="str">
        <f>+VLOOKUP(MiTabla56[[#This Row],[ Type Remise]],$M$2:$N$5,2,0)</f>
        <v>Remise Reste</v>
      </c>
      <c r="H573" t="s">
        <v>157</v>
      </c>
    </row>
    <row r="574" spans="1:8" x14ac:dyDescent="0.3">
      <c r="A574" t="s">
        <v>3862</v>
      </c>
      <c r="B574" t="str">
        <f>VLOOKUP(MiTabla56[[#This Row],[REFERENCE]],[1]SHAD_products!$A:$B,2,0)</f>
        <v>TOP MASTER CF MOTO 400GT/650GT</v>
      </c>
      <c r="C574" s="24">
        <v>124.88</v>
      </c>
      <c r="D574" s="24"/>
      <c r="E574" t="s">
        <v>3482</v>
      </c>
      <c r="F574" t="s">
        <v>3483</v>
      </c>
      <c r="G574" t="str">
        <f>+VLOOKUP(MiTabla56[[#This Row],[ Type Remise]],$M$2:$N$5,2,0)</f>
        <v>Remise Reste</v>
      </c>
      <c r="H574" t="s">
        <v>3863</v>
      </c>
    </row>
    <row r="575" spans="1:8" x14ac:dyDescent="0.3">
      <c r="A575" t="s">
        <v>1554</v>
      </c>
      <c r="B575" t="str">
        <f>VLOOKUP(MiTabla56[[#This Row],[REFERENCE]],[1]SHAD_products!$A:$B,2,0)</f>
        <v>PLATINE GRANDE + KIT VISSERIE</v>
      </c>
      <c r="C575" s="24">
        <v>57.33</v>
      </c>
      <c r="D575" s="24"/>
      <c r="E575" t="s">
        <v>3482</v>
      </c>
      <c r="F575" t="s">
        <v>3483</v>
      </c>
      <c r="G575" t="str">
        <f>+VLOOKUP(MiTabla56[[#This Row],[ Type Remise]],$M$2:$N$5,2,0)</f>
        <v>Remise Reste</v>
      </c>
      <c r="H575" t="s">
        <v>3864</v>
      </c>
    </row>
    <row r="576" spans="1:8" x14ac:dyDescent="0.3">
      <c r="A576" t="s">
        <v>3865</v>
      </c>
      <c r="B576" t="str">
        <f>VLOOKUP(MiTabla56[[#This Row],[REFERENCE]],[1]SHAD_products!$A:$B,2,0)</f>
        <v>FIXATION SHAD LOCK QJ MOTOR MTX 125 (TAILLE 5)</v>
      </c>
      <c r="C576" s="24">
        <v>35.549999999999997</v>
      </c>
      <c r="D576" s="24"/>
      <c r="E576" t="s">
        <v>3482</v>
      </c>
      <c r="F576" t="s">
        <v>3483</v>
      </c>
      <c r="G576" t="str">
        <f>+VLOOKUP(MiTabla56[[#This Row],[ Type Remise]],$M$2:$N$5,2,0)</f>
        <v>Remise Reste</v>
      </c>
      <c r="H576" t="s">
        <v>3866</v>
      </c>
    </row>
    <row r="577" spans="1:8" x14ac:dyDescent="0.3">
      <c r="A577" t="s">
        <v>2575</v>
      </c>
      <c r="B577" t="str">
        <f>VLOOKUP(MiTabla56[[#This Row],[REFERENCE]],[1]SHAD_products!$A:$B,2,0)</f>
        <v>3P SYSTEM HONDA CB500 F/R</v>
      </c>
      <c r="C577" s="24">
        <v>208.87</v>
      </c>
      <c r="D577" s="24"/>
      <c r="E577" t="s">
        <v>3482</v>
      </c>
      <c r="F577" t="s">
        <v>3483</v>
      </c>
      <c r="G577" t="str">
        <f>+VLOOKUP(MiTabla56[[#This Row],[ Type Remise]],$M$2:$N$5,2,0)</f>
        <v>Remise Reste</v>
      </c>
      <c r="H577" t="s">
        <v>922</v>
      </c>
    </row>
    <row r="578" spans="1:8" x14ac:dyDescent="0.3">
      <c r="A578" t="s">
        <v>2346</v>
      </c>
      <c r="B578" t="str">
        <f>VLOOKUP(MiTabla56[[#This Row],[REFERENCE]],[1]SHAD_products!$A:$B,2,0)</f>
        <v>COUVERCLE SH58 CARBONE</v>
      </c>
      <c r="C578" s="24">
        <v>67.47</v>
      </c>
      <c r="D578" s="24"/>
      <c r="E578" t="s">
        <v>3505</v>
      </c>
      <c r="F578" t="s">
        <v>3483</v>
      </c>
      <c r="G578" t="str">
        <f>+VLOOKUP(MiTabla56[[#This Row],[ Type Remise]],$M$2:$N$5,2,0)</f>
        <v>Remise Reste</v>
      </c>
      <c r="H578" t="s">
        <v>3867</v>
      </c>
    </row>
    <row r="579" spans="1:8" x14ac:dyDescent="0.3">
      <c r="A579" t="s">
        <v>787</v>
      </c>
      <c r="B579" t="str">
        <f>VLOOKUP(MiTabla56[[#This Row],[REFERENCE]],[1]SHAD_products!$A:$B,2,0)</f>
        <v>TOP MASTER YAMAHA FAZER 600</v>
      </c>
      <c r="C579" s="24">
        <v>103</v>
      </c>
      <c r="D579" s="24"/>
      <c r="E579" t="s">
        <v>3482</v>
      </c>
      <c r="F579" t="s">
        <v>3483</v>
      </c>
      <c r="G579" t="str">
        <f>+VLOOKUP(MiTabla56[[#This Row],[ Type Remise]],$M$2:$N$5,2,0)</f>
        <v>Remise Reste</v>
      </c>
      <c r="H579" t="s">
        <v>2725</v>
      </c>
    </row>
    <row r="580" spans="1:8" x14ac:dyDescent="0.3">
      <c r="A580" t="s">
        <v>3207</v>
      </c>
      <c r="B580" t="str">
        <f>VLOOKUP(MiTabla56[[#This Row],[REFERENCE]],[1]SHAD_products!$A:$B,2,0)</f>
        <v>FIXATION SHAD LOCK ZONTES M310 (TAILLE 5)</v>
      </c>
      <c r="C580" s="24">
        <v>29.27</v>
      </c>
      <c r="D580" s="24"/>
      <c r="E580" t="s">
        <v>3482</v>
      </c>
      <c r="F580" t="s">
        <v>3483</v>
      </c>
      <c r="G580" t="str">
        <f>+VLOOKUP(MiTabla56[[#This Row],[ Type Remise]],$M$2:$N$5,2,0)</f>
        <v>Remise Reste</v>
      </c>
      <c r="H580" t="s">
        <v>3868</v>
      </c>
    </row>
    <row r="581" spans="1:8" x14ac:dyDescent="0.3">
      <c r="A581" t="s">
        <v>2173</v>
      </c>
      <c r="B581" t="str">
        <f>VLOOKUP(MiTabla56[[#This Row],[REFERENCE]],[1]SHAD_products!$A:$B,2,0)</f>
        <v>KIT MARCS LATERAUX SH50</v>
      </c>
      <c r="C581" s="24">
        <v>54.02</v>
      </c>
      <c r="D581" s="24"/>
      <c r="E581" t="s">
        <v>3486</v>
      </c>
      <c r="F581" t="s">
        <v>3483</v>
      </c>
      <c r="G581" t="str">
        <f>+VLOOKUP(MiTabla56[[#This Row],[ Type Remise]],$M$2:$N$5,2,0)</f>
        <v>Remise Reste</v>
      </c>
      <c r="H581" t="s">
        <v>783</v>
      </c>
    </row>
    <row r="582" spans="1:8" x14ac:dyDescent="0.3">
      <c r="A582" t="s">
        <v>182</v>
      </c>
      <c r="B582" t="str">
        <f>VLOOKUP(MiTabla56[[#This Row],[REFERENCE]],[1]SHAD_products!$A:$B,2,0)</f>
        <v>PANTALON PLUIE  XXL</v>
      </c>
      <c r="C582" s="24">
        <v>28.78</v>
      </c>
      <c r="D582" s="24"/>
      <c r="E582" t="s">
        <v>3484</v>
      </c>
      <c r="F582" t="s">
        <v>3483</v>
      </c>
      <c r="G582" t="str">
        <f>+VLOOKUP(MiTabla56[[#This Row],[ Type Remise]],$M$2:$N$5,2,0)</f>
        <v>Remise Reste</v>
      </c>
      <c r="H582" t="s">
        <v>2599</v>
      </c>
    </row>
    <row r="583" spans="1:8" x14ac:dyDescent="0.3">
      <c r="A583" t="s">
        <v>751</v>
      </c>
      <c r="B583" t="str">
        <f>VLOOKUP(MiTabla56[[#This Row],[REFERENCE]],[1]SHAD_products!$A:$B,2,0)</f>
        <v>TOP MASTER YAMAHA MT 3 YFR-R3</v>
      </c>
      <c r="C583" s="24">
        <v>135.15</v>
      </c>
      <c r="D583" s="24"/>
      <c r="E583" t="s">
        <v>3482</v>
      </c>
      <c r="F583" t="s">
        <v>3483</v>
      </c>
      <c r="G583" t="str">
        <f>+VLOOKUP(MiTabla56[[#This Row],[ Type Remise]],$M$2:$N$5,2,0)</f>
        <v>Remise Reste</v>
      </c>
      <c r="H583" t="s">
        <v>2780</v>
      </c>
    </row>
    <row r="584" spans="1:8" x14ac:dyDescent="0.3">
      <c r="A584" t="s">
        <v>3000</v>
      </c>
      <c r="B584" t="str">
        <f>VLOOKUP(MiTabla56[[#This Row],[REFERENCE]],[1]SHAD_products!$A:$B,2,0)</f>
        <v>SIDE BAG HOLDER KAWASAKI Z900</v>
      </c>
      <c r="C584" s="24">
        <v>111.87</v>
      </c>
      <c r="D584" s="24"/>
      <c r="E584" t="s">
        <v>3482</v>
      </c>
      <c r="F584" t="s">
        <v>3483</v>
      </c>
      <c r="G584" t="str">
        <f>+VLOOKUP(MiTabla56[[#This Row],[ Type Remise]],$M$2:$N$5,2,0)</f>
        <v>Remise Reste</v>
      </c>
      <c r="H584" t="s">
        <v>1582</v>
      </c>
    </row>
    <row r="585" spans="1:8" x14ac:dyDescent="0.3">
      <c r="A585" t="s">
        <v>1412</v>
      </c>
      <c r="B585" t="str">
        <f>VLOOKUP(MiTabla56[[#This Row],[REFERENCE]],[1]SHAD_products!$A:$B,2,0)</f>
        <v>VALISE LATÉRALE GAUCHE TR47L TERRA BLACK EDITION</v>
      </c>
      <c r="C585" s="24">
        <v>399.9</v>
      </c>
      <c r="D585" s="24"/>
      <c r="E585" t="s">
        <v>3523</v>
      </c>
      <c r="F585" t="s">
        <v>3500</v>
      </c>
      <c r="G585" t="str">
        <f>+VLOOKUP(MiTabla56[[#This Row],[ Type Remise]],$M$2:$N$5,2,0)</f>
        <v>Remise Terra</v>
      </c>
      <c r="H585" t="s">
        <v>3869</v>
      </c>
    </row>
    <row r="586" spans="1:8" x14ac:dyDescent="0.3">
      <c r="A586" t="s">
        <v>3870</v>
      </c>
      <c r="B586" t="str">
        <f>VLOOKUP(MiTabla56[[#This Row],[REFERENCE]],[1]SHAD_products!$A:$B,2,0)</f>
        <v>TOP MASTER MOTO GUZZI STELVIO 1000</v>
      </c>
      <c r="C586" s="24">
        <v>41.68</v>
      </c>
      <c r="D586" s="24"/>
      <c r="E586" t="s">
        <v>3482</v>
      </c>
      <c r="F586" t="s">
        <v>3483</v>
      </c>
      <c r="G586" t="str">
        <f>+VLOOKUP(MiTabla56[[#This Row],[ Type Remise]],$M$2:$N$5,2,0)</f>
        <v>Remise Reste</v>
      </c>
      <c r="H586" t="s">
        <v>3871</v>
      </c>
    </row>
    <row r="587" spans="1:8" x14ac:dyDescent="0.3">
      <c r="A587" t="s">
        <v>426</v>
      </c>
      <c r="B587" t="str">
        <f>VLOOKUP(MiTabla56[[#This Row],[REFERENCE]],[1]SHAD_products!$A:$B,2,0)</f>
        <v>TOP MASTER TRIUMPH TIGER S 1050</v>
      </c>
      <c r="C587" s="24">
        <v>99.88</v>
      </c>
      <c r="D587" s="24"/>
      <c r="E587" t="s">
        <v>3482</v>
      </c>
      <c r="F587" t="s">
        <v>3483</v>
      </c>
      <c r="G587" t="str">
        <f>+VLOOKUP(MiTabla56[[#This Row],[ Type Remise]],$M$2:$N$5,2,0)</f>
        <v>Remise Reste</v>
      </c>
      <c r="H587" t="s">
        <v>2098</v>
      </c>
    </row>
    <row r="588" spans="1:8" x14ac:dyDescent="0.3">
      <c r="A588" t="s">
        <v>3130</v>
      </c>
      <c r="B588" t="str">
        <f>VLOOKUP(MiTabla56[[#This Row],[REFERENCE]],[1]SHAD_products!$A:$B,2,0)</f>
        <v>TOP MASTER PEUGEOT VIVACITY 50</v>
      </c>
      <c r="C588" s="24">
        <v>26.01</v>
      </c>
      <c r="D588" s="24"/>
      <c r="E588" t="s">
        <v>3482</v>
      </c>
      <c r="F588" t="s">
        <v>3483</v>
      </c>
      <c r="G588" t="str">
        <f>+VLOOKUP(MiTabla56[[#This Row],[ Type Remise]],$M$2:$N$5,2,0)</f>
        <v>Remise Reste</v>
      </c>
      <c r="H588" t="s">
        <v>3872</v>
      </c>
    </row>
    <row r="589" spans="1:8" x14ac:dyDescent="0.3">
      <c r="A589" t="s">
        <v>3168</v>
      </c>
      <c r="B589" t="str">
        <f>VLOOKUP(MiTabla56[[#This Row],[REFERENCE]],[1]SHAD_products!$A:$B,2,0)</f>
        <v>SPARE PART P.H. HANDLE FIXATION ASSY</v>
      </c>
      <c r="C589" s="24">
        <v>17.64</v>
      </c>
      <c r="D589" s="24"/>
      <c r="E589" t="s">
        <v>3486</v>
      </c>
      <c r="F589" t="s">
        <v>3483</v>
      </c>
      <c r="G589" t="str">
        <f>+VLOOKUP(MiTabla56[[#This Row],[ Type Remise]],$M$2:$N$5,2,0)</f>
        <v>Remise Reste</v>
      </c>
      <c r="H589" t="s">
        <v>3873</v>
      </c>
    </row>
    <row r="590" spans="1:8" x14ac:dyDescent="0.3">
      <c r="A590" t="s">
        <v>449</v>
      </c>
      <c r="B590" t="str">
        <f>VLOOKUP(MiTabla56[[#This Row],[REFERENCE]],[1]SHAD_products!$A:$B,2,0)</f>
        <v>TOP MASTER BMW R1200 RT</v>
      </c>
      <c r="C590" s="24">
        <v>61.38</v>
      </c>
      <c r="D590" s="24"/>
      <c r="E590" t="s">
        <v>3482</v>
      </c>
      <c r="F590" t="s">
        <v>3483</v>
      </c>
      <c r="G590" t="str">
        <f>+VLOOKUP(MiTabla56[[#This Row],[ Type Remise]],$M$2:$N$5,2,0)</f>
        <v>Remise Reste</v>
      </c>
      <c r="H590" t="s">
        <v>2348</v>
      </c>
    </row>
    <row r="591" spans="1:8" x14ac:dyDescent="0.3">
      <c r="A591" t="s">
        <v>3874</v>
      </c>
      <c r="B591" t="str">
        <f>VLOOKUP(MiTabla56[[#This Row],[REFERENCE]],[1]SHAD_products!$A:$B,2,0)</f>
        <v>FIXATION SHAD LOCK PEUGEOT TWEET 50/125 (TAILLE 5)</v>
      </c>
      <c r="C591" s="24">
        <v>32.19</v>
      </c>
      <c r="D591" s="24"/>
      <c r="E591" t="s">
        <v>3482</v>
      </c>
      <c r="F591" t="s">
        <v>3483</v>
      </c>
      <c r="G591" t="str">
        <f>+VLOOKUP(MiTabla56[[#This Row],[ Type Remise]],$M$2:$N$5,2,0)</f>
        <v>Remise Reste</v>
      </c>
      <c r="H591" t="s">
        <v>3875</v>
      </c>
    </row>
    <row r="592" spans="1:8" x14ac:dyDescent="0.3">
      <c r="A592" t="s">
        <v>3211</v>
      </c>
      <c r="B592" t="str">
        <f>VLOOKUP(MiTabla56[[#This Row],[REFERENCE]],[1]SHAD_products!$A:$B,2,0)</f>
        <v>SR SIDE BAG HOLDER KAWASAKI Z650</v>
      </c>
      <c r="C592" s="24">
        <v>150.75</v>
      </c>
      <c r="D592" s="24"/>
      <c r="E592" t="s">
        <v>3482</v>
      </c>
      <c r="F592" t="s">
        <v>3483</v>
      </c>
      <c r="G592" t="str">
        <f>+VLOOKUP(MiTabla56[[#This Row],[ Type Remise]],$M$2:$N$5,2,0)</f>
        <v>Remise Reste</v>
      </c>
      <c r="H592" t="s">
        <v>3876</v>
      </c>
    </row>
    <row r="593" spans="1:8" x14ac:dyDescent="0.3">
      <c r="A593" t="s">
        <v>3877</v>
      </c>
      <c r="B593" t="str">
        <f>VLOOKUP(MiTabla56[[#This Row],[REFERENCE]],[1]SHAD_products!$A:$B,2,0)</f>
        <v>SR SIDE BAG HOLDER MOTO GUZZI V7 STONE/CORSA/TEN/SPECIAL EDITION</v>
      </c>
      <c r="C593" s="24">
        <v>124.83</v>
      </c>
      <c r="D593" s="24"/>
      <c r="E593" t="s">
        <v>3482</v>
      </c>
      <c r="F593" t="s">
        <v>3483</v>
      </c>
      <c r="G593" t="str">
        <f>+VLOOKUP(MiTabla56[[#This Row],[ Type Remise]],$M$2:$N$5,2,0)</f>
        <v>Remise Reste</v>
      </c>
      <c r="H593" t="s">
        <v>3878</v>
      </c>
    </row>
    <row r="594" spans="1:8" x14ac:dyDescent="0.3">
      <c r="A594" t="s">
        <v>2412</v>
      </c>
      <c r="B594" t="str">
        <f>VLOOKUP(MiTabla56[[#This Row],[REFERENCE]],[1]SHAD_products!$A:$B,2,0)</f>
        <v>TOP CASE SH29 NOIR</v>
      </c>
      <c r="C594" s="24">
        <v>76.02</v>
      </c>
      <c r="D594" s="24"/>
      <c r="E594" t="s">
        <v>3509</v>
      </c>
      <c r="F594" t="s">
        <v>1189</v>
      </c>
      <c r="G594" t="str">
        <f>+VLOOKUP(MiTabla56[[#This Row],[ Type Remise]],$M$2:$N$5,2,0)</f>
        <v>Remise PB</v>
      </c>
      <c r="H594" t="s">
        <v>184</v>
      </c>
    </row>
    <row r="595" spans="1:8" x14ac:dyDescent="0.3">
      <c r="A595" t="s">
        <v>3217</v>
      </c>
      <c r="B595" t="str">
        <f>VLOOKUP(MiTabla56[[#This Row],[REFERENCE]],[1]SHAD_products!$A:$B,2,0)</f>
        <v>FIXATION SHAD LOCK BMW C400X (TAILLE 5)</v>
      </c>
      <c r="C595" s="24">
        <v>29.27</v>
      </c>
      <c r="D595" s="24"/>
      <c r="E595" t="s">
        <v>3482</v>
      </c>
      <c r="F595" t="s">
        <v>3483</v>
      </c>
      <c r="G595" t="str">
        <f>+VLOOKUP(MiTabla56[[#This Row],[ Type Remise]],$M$2:$N$5,2,0)</f>
        <v>Remise Reste</v>
      </c>
      <c r="H595" t="s">
        <v>3879</v>
      </c>
    </row>
    <row r="596" spans="1:8" x14ac:dyDescent="0.3">
      <c r="A596" t="s">
        <v>3027</v>
      </c>
      <c r="B596" t="str">
        <f>VLOOKUP(MiTabla56[[#This Row],[REFERENCE]],[1]SHAD_products!$A:$B,2,0)</f>
        <v>KIT DOSSERET HONDA X-ADVENTURE 750</v>
      </c>
      <c r="C596" s="24">
        <v>133.16999999999999</v>
      </c>
      <c r="D596" s="24"/>
      <c r="E596" t="s">
        <v>3482</v>
      </c>
      <c r="F596" t="s">
        <v>3483</v>
      </c>
      <c r="G596" t="str">
        <f>+VLOOKUP(MiTabla56[[#This Row],[ Type Remise]],$M$2:$N$5,2,0)</f>
        <v>Remise Reste</v>
      </c>
      <c r="H596" t="s">
        <v>1222</v>
      </c>
    </row>
    <row r="597" spans="1:8" x14ac:dyDescent="0.3">
      <c r="A597" t="s">
        <v>1847</v>
      </c>
      <c r="B597" t="str">
        <f>VLOOKUP(MiTabla56[[#This Row],[REFERENCE]],[1]SHAD_products!$A:$B,2,0)</f>
        <v>BANDE LIMITATIF</v>
      </c>
      <c r="C597" s="24">
        <v>5.89</v>
      </c>
      <c r="D597" s="24"/>
      <c r="E597" t="s">
        <v>3486</v>
      </c>
      <c r="F597" t="s">
        <v>3483</v>
      </c>
      <c r="G597" t="str">
        <f>+VLOOKUP(MiTabla56[[#This Row],[ Type Remise]],$M$2:$N$5,2,0)</f>
        <v>Remise Reste</v>
      </c>
      <c r="H597" t="s">
        <v>350</v>
      </c>
    </row>
    <row r="598" spans="1:8" x14ac:dyDescent="0.3">
      <c r="A598" t="s">
        <v>1815</v>
      </c>
      <c r="B598" t="str">
        <f>VLOOKUP(MiTabla56[[#This Row],[REFERENCE]],[1]SHAD_products!$A:$B,2,0)</f>
        <v>KIT FEU SH26/29/33/34/37/48/50/58/59 3 UN.</v>
      </c>
      <c r="C598" s="24">
        <v>99.81</v>
      </c>
      <c r="D598" s="24"/>
      <c r="E598" t="s">
        <v>3505</v>
      </c>
      <c r="F598" t="s">
        <v>3483</v>
      </c>
      <c r="G598" t="str">
        <f>+VLOOKUP(MiTabla56[[#This Row],[ Type Remise]],$M$2:$N$5,2,0)</f>
        <v>Remise Reste</v>
      </c>
      <c r="H598" t="s">
        <v>187</v>
      </c>
    </row>
    <row r="599" spans="1:8" x14ac:dyDescent="0.3">
      <c r="A599" t="s">
        <v>3880</v>
      </c>
      <c r="B599" t="str">
        <f>VLOOKUP(MiTabla56[[#This Row],[REFERENCE]],[1]SHAD_products!$A:$B,2,0)</f>
        <v>LOCK MECHANISM E48SR</v>
      </c>
      <c r="C599" s="24">
        <v>9.1999999999999993</v>
      </c>
      <c r="D599" s="24"/>
      <c r="E599" t="s">
        <v>3484</v>
      </c>
      <c r="F599" t="s">
        <v>3483</v>
      </c>
      <c r="G599" t="str">
        <f>+VLOOKUP(MiTabla56[[#This Row],[ Type Remise]],$M$2:$N$5,2,0)</f>
        <v>Remise Reste</v>
      </c>
      <c r="H599" t="s">
        <v>3881</v>
      </c>
    </row>
    <row r="600" spans="1:8" x14ac:dyDescent="0.3">
      <c r="A600" t="s">
        <v>3882</v>
      </c>
      <c r="B600" t="str">
        <f>VLOOKUP(MiTabla56[[#This Row],[REFERENCE]],[1]SHAD_products!$A:$B,2,0)</f>
        <v>3P SYSTEM CF MOTO 800 NK/SPORT/ADVANCED</v>
      </c>
      <c r="C600" s="24">
        <v>173.93</v>
      </c>
      <c r="D600" s="24"/>
      <c r="E600" t="s">
        <v>3482</v>
      </c>
      <c r="F600" t="s">
        <v>3483</v>
      </c>
      <c r="G600" t="str">
        <f>+VLOOKUP(MiTabla56[[#This Row],[ Type Remise]],$M$2:$N$5,2,0)</f>
        <v>Remise Reste</v>
      </c>
      <c r="H600" t="s">
        <v>3883</v>
      </c>
    </row>
    <row r="601" spans="1:8" x14ac:dyDescent="0.3">
      <c r="A601" t="s">
        <v>1175</v>
      </c>
      <c r="B601" t="str">
        <f>VLOOKUP(MiTabla56[[#This Row],[REFERENCE]],[1]SHAD_products!$A:$B,2,0)</f>
        <v>TOP MASTER BMW F900R/XR</v>
      </c>
      <c r="C601" s="24">
        <v>122.77</v>
      </c>
      <c r="D601" s="24"/>
      <c r="E601" t="s">
        <v>3482</v>
      </c>
      <c r="F601" t="s">
        <v>3483</v>
      </c>
      <c r="G601" t="str">
        <f>+VLOOKUP(MiTabla56[[#This Row],[ Type Remise]],$M$2:$N$5,2,0)</f>
        <v>Remise Reste</v>
      </c>
      <c r="H601" t="s">
        <v>3884</v>
      </c>
    </row>
    <row r="602" spans="1:8" x14ac:dyDescent="0.3">
      <c r="A602" t="s">
        <v>3014</v>
      </c>
      <c r="B602" t="str">
        <f>VLOOKUP(MiTabla56[[#This Row],[REFERENCE]],[1]SHAD_products!$A:$B,2,0)</f>
        <v>TOP MASTER PEUGEOT ELYSTAR 50/125/180</v>
      </c>
      <c r="C602" s="24">
        <v>65.55</v>
      </c>
      <c r="D602" s="24"/>
      <c r="E602" t="s">
        <v>3482</v>
      </c>
      <c r="F602" t="s">
        <v>3483</v>
      </c>
      <c r="G602" t="str">
        <f>+VLOOKUP(MiTabla56[[#This Row],[ Type Remise]],$M$2:$N$5,2,0)</f>
        <v>Remise Reste</v>
      </c>
      <c r="H602" t="s">
        <v>1655</v>
      </c>
    </row>
    <row r="603" spans="1:8" x14ac:dyDescent="0.3">
      <c r="A603" t="s">
        <v>3885</v>
      </c>
      <c r="B603" t="str">
        <f>VLOOKUP(MiTabla56[[#This Row],[REFERENCE]],[1]SHAD_products!$A:$B,2,0)</f>
        <v>TOP MASTER CF MOTO 650 MT /700 MT</v>
      </c>
      <c r="C603" s="24">
        <v>134.41</v>
      </c>
      <c r="D603" s="24"/>
      <c r="E603" t="s">
        <v>3482</v>
      </c>
      <c r="F603" t="s">
        <v>3483</v>
      </c>
      <c r="G603" t="str">
        <f>+VLOOKUP(MiTabla56[[#This Row],[ Type Remise]],$M$2:$N$5,2,0)</f>
        <v>Remise Reste</v>
      </c>
      <c r="H603" t="s">
        <v>3886</v>
      </c>
    </row>
    <row r="604" spans="1:8" x14ac:dyDescent="0.3">
      <c r="A604" t="s">
        <v>1282</v>
      </c>
      <c r="B604" t="str">
        <f>VLOOKUP(MiTabla56[[#This Row],[REFERENCE]],[1]SHAD_products!$A:$B,2,0)</f>
        <v>TOP MASTER HONDA PCX 125</v>
      </c>
      <c r="C604" s="24">
        <v>36.31</v>
      </c>
      <c r="D604" s="24"/>
      <c r="E604" t="s">
        <v>3482</v>
      </c>
      <c r="F604" t="s">
        <v>3483</v>
      </c>
      <c r="G604" t="str">
        <f>+VLOOKUP(MiTabla56[[#This Row],[ Type Remise]],$M$2:$N$5,2,0)</f>
        <v>Remise Reste</v>
      </c>
      <c r="H604" t="s">
        <v>3887</v>
      </c>
    </row>
    <row r="605" spans="1:8" x14ac:dyDescent="0.3">
      <c r="A605" t="s">
        <v>3237</v>
      </c>
      <c r="B605" t="str">
        <f>VLOOKUP(MiTabla56[[#This Row],[REFERENCE]],[1]SHAD_products!$A:$B,2,0)</f>
        <v>EXTENDERS RÉTROVISEURS</v>
      </c>
      <c r="C605" s="24">
        <v>6.97</v>
      </c>
      <c r="D605" s="24"/>
      <c r="E605" t="s">
        <v>3484</v>
      </c>
      <c r="F605" t="s">
        <v>3483</v>
      </c>
      <c r="G605" t="str">
        <f>+VLOOKUP(MiTabla56[[#This Row],[ Type Remise]],$M$2:$N$5,2,0)</f>
        <v>Remise Reste</v>
      </c>
      <c r="H605" t="s">
        <v>3888</v>
      </c>
    </row>
    <row r="606" spans="1:8" x14ac:dyDescent="0.3">
      <c r="A606" t="s">
        <v>3204</v>
      </c>
      <c r="B606" t="str">
        <f>VLOOKUP(MiTabla56[[#This Row],[REFERENCE]],[1]SHAD_products!$A:$B,2,0)</f>
        <v>FIXATION SHAD LOCK NIU MQIGT ELECTRICA (TAILLE 3)</v>
      </c>
      <c r="C606" s="24">
        <v>29.27</v>
      </c>
      <c r="D606" s="24"/>
      <c r="E606" t="s">
        <v>3482</v>
      </c>
      <c r="F606" t="s">
        <v>3483</v>
      </c>
      <c r="G606" t="str">
        <f>+VLOOKUP(MiTabla56[[#This Row],[ Type Remise]],$M$2:$N$5,2,0)</f>
        <v>Remise Reste</v>
      </c>
      <c r="H606" t="s">
        <v>3889</v>
      </c>
    </row>
    <row r="607" spans="1:8" x14ac:dyDescent="0.3">
      <c r="A607" t="s">
        <v>3378</v>
      </c>
      <c r="B607" t="str">
        <f>VLOOKUP(MiTabla56[[#This Row],[REFERENCE]],[1]SHAD_products!$A:$B,2,0)</f>
        <v>SACOCHE DE RESERVOIR CLICK SYSTEM TERRA TR15C</v>
      </c>
      <c r="C607" s="24">
        <v>150.49</v>
      </c>
      <c r="D607" s="24"/>
      <c r="E607" t="s">
        <v>3484</v>
      </c>
      <c r="F607" t="s">
        <v>3500</v>
      </c>
      <c r="G607" t="str">
        <f>+VLOOKUP(MiTabla56[[#This Row],[ Type Remise]],$M$2:$N$5,2,0)</f>
        <v>Remise Terra</v>
      </c>
      <c r="H607" t="s">
        <v>3890</v>
      </c>
    </row>
    <row r="608" spans="1:8" x14ac:dyDescent="0.3">
      <c r="A608" t="s">
        <v>3379</v>
      </c>
      <c r="B608" t="str">
        <f>VLOOKUP(MiTabla56[[#This Row],[REFERENCE]],[1]SHAD_products!$A:$B,2,0)</f>
        <v>TOP MASTER BENELLI TRK 702/TRK 702 X</v>
      </c>
      <c r="C608" s="24">
        <v>89</v>
      </c>
      <c r="D608" s="24"/>
      <c r="E608" t="s">
        <v>3482</v>
      </c>
      <c r="F608" t="s">
        <v>3483</v>
      </c>
      <c r="G608" t="str">
        <f>+VLOOKUP(MiTabla56[[#This Row],[ Type Remise]],$M$2:$N$5,2,0)</f>
        <v>Remise Reste</v>
      </c>
      <c r="H608" t="s">
        <v>3891</v>
      </c>
    </row>
    <row r="609" spans="1:8" x14ac:dyDescent="0.3">
      <c r="A609" t="s">
        <v>846</v>
      </c>
      <c r="B609" t="str">
        <f>VLOOKUP(MiTabla56[[#This Row],[REFERENCE]],[1]SHAD_products!$A:$B,2,0)</f>
        <v>3P SYSTEM YAMAHA NIKEN 900</v>
      </c>
      <c r="C609" s="24">
        <v>175.28</v>
      </c>
      <c r="D609" s="24"/>
      <c r="E609" t="s">
        <v>3482</v>
      </c>
      <c r="F609" t="s">
        <v>3483</v>
      </c>
      <c r="G609" t="str">
        <f>+VLOOKUP(MiTabla56[[#This Row],[ Type Remise]],$M$2:$N$5,2,0)</f>
        <v>Remise Reste</v>
      </c>
      <c r="H609" t="s">
        <v>2842</v>
      </c>
    </row>
    <row r="610" spans="1:8" x14ac:dyDescent="0.3">
      <c r="A610" t="s">
        <v>2731</v>
      </c>
      <c r="B610" t="str">
        <f>VLOOKUP(MiTabla56[[#This Row],[REFERENCE]],[1]SHAD_products!$A:$B,2,0)</f>
        <v>TOP MASTER SUZUKI GLADIUS 650</v>
      </c>
      <c r="C610" s="24">
        <v>132.13</v>
      </c>
      <c r="D610" s="24"/>
      <c r="E610" t="s">
        <v>3482</v>
      </c>
      <c r="F610" t="s">
        <v>3483</v>
      </c>
      <c r="G610" t="str">
        <f>+VLOOKUP(MiTabla56[[#This Row],[ Type Remise]],$M$2:$N$5,2,0)</f>
        <v>Remise Reste</v>
      </c>
      <c r="H610" t="s">
        <v>1768</v>
      </c>
    </row>
    <row r="611" spans="1:8" x14ac:dyDescent="0.3">
      <c r="A611" t="s">
        <v>348</v>
      </c>
      <c r="B611" t="str">
        <f>VLOOKUP(MiTabla56[[#This Row],[REFERENCE]],[1]SHAD_products!$A:$B,2,0)</f>
        <v>TOP MASTER PIAGGIO VESPA GTS SUPER 125/300</v>
      </c>
      <c r="C611" s="24">
        <v>86.35</v>
      </c>
      <c r="D611" s="24"/>
      <c r="E611" t="s">
        <v>3482</v>
      </c>
      <c r="F611" t="s">
        <v>3483</v>
      </c>
      <c r="G611" t="str">
        <f>+VLOOKUP(MiTabla56[[#This Row],[ Type Remise]],$M$2:$N$5,2,0)</f>
        <v>Remise Reste</v>
      </c>
      <c r="H611" t="s">
        <v>2133</v>
      </c>
    </row>
    <row r="612" spans="1:8" x14ac:dyDescent="0.3">
      <c r="A612" t="s">
        <v>3224</v>
      </c>
      <c r="B612" t="str">
        <f>VLOOKUP(MiTabla56[[#This Row],[REFERENCE]],[1]SHAD_products!$A:$B,2,0)</f>
        <v>3P SYSTEM TRIUMPH TIGER SPORT 660</v>
      </c>
      <c r="C612" s="24">
        <v>204.67</v>
      </c>
      <c r="D612" s="24"/>
      <c r="E612" t="s">
        <v>3482</v>
      </c>
      <c r="F612" t="s">
        <v>3483</v>
      </c>
      <c r="G612" t="str">
        <f>+VLOOKUP(MiTabla56[[#This Row],[ Type Remise]],$M$2:$N$5,2,0)</f>
        <v>Remise Reste</v>
      </c>
      <c r="H612" t="s">
        <v>3892</v>
      </c>
    </row>
    <row r="613" spans="1:8" x14ac:dyDescent="0.3">
      <c r="A613" t="s">
        <v>2548</v>
      </c>
      <c r="B613" t="str">
        <f>VLOOKUP(MiTabla56[[#This Row],[REFERENCE]],[1]SHAD_products!$A:$B,2,0)</f>
        <v>3P SYSTEM HONDA CBF 600'</v>
      </c>
      <c r="C613" s="24">
        <v>215.24</v>
      </c>
      <c r="D613" s="24"/>
      <c r="E613" t="s">
        <v>3482</v>
      </c>
      <c r="F613" t="s">
        <v>3483</v>
      </c>
      <c r="G613" t="str">
        <f>+VLOOKUP(MiTabla56[[#This Row],[ Type Remise]],$M$2:$N$5,2,0)</f>
        <v>Remise Reste</v>
      </c>
      <c r="H613" t="s">
        <v>979</v>
      </c>
    </row>
    <row r="614" spans="1:8" x14ac:dyDescent="0.3">
      <c r="A614" t="s">
        <v>18</v>
      </c>
      <c r="B614" t="str">
        <f>VLOOKUP(MiTabla56[[#This Row],[REFERENCE]],[1]SHAD_products!$A:$B,2,0)</f>
        <v>VALISE LATÉRALE GAUCHE TR47L TERRA</v>
      </c>
      <c r="C614" s="24">
        <v>384.9</v>
      </c>
      <c r="D614" s="24"/>
      <c r="E614" t="s">
        <v>3523</v>
      </c>
      <c r="F614" t="s">
        <v>3500</v>
      </c>
      <c r="G614" t="str">
        <f>+VLOOKUP(MiTabla56[[#This Row],[ Type Remise]],$M$2:$N$5,2,0)</f>
        <v>Remise Terra</v>
      </c>
      <c r="H614" t="s">
        <v>3893</v>
      </c>
    </row>
    <row r="615" spans="1:8" x14ac:dyDescent="0.3">
      <c r="A615" t="s">
        <v>1512</v>
      </c>
      <c r="B615" t="str">
        <f>VLOOKUP(MiTabla56[[#This Row],[REFERENCE]],[1]SHAD_products!$A:$B,2,0)</f>
        <v>TOP MASTER KTM 1290 SUPER ADVENTURE</v>
      </c>
      <c r="C615" s="24">
        <v>49.94</v>
      </c>
      <c r="D615" s="24"/>
      <c r="E615" t="s">
        <v>3482</v>
      </c>
      <c r="F615" t="s">
        <v>3483</v>
      </c>
      <c r="G615" t="str">
        <f>+VLOOKUP(MiTabla56[[#This Row],[ Type Remise]],$M$2:$N$5,2,0)</f>
        <v>Remise Reste</v>
      </c>
      <c r="H615" t="s">
        <v>3894</v>
      </c>
    </row>
    <row r="616" spans="1:8" x14ac:dyDescent="0.3">
      <c r="A616" t="s">
        <v>219</v>
      </c>
      <c r="B616" t="str">
        <f>VLOOKUP(MiTabla56[[#This Row],[REFERENCE]],[1]SHAD_products!$A:$B,2,0)</f>
        <v>TOP CASE SH39 CARBON</v>
      </c>
      <c r="C616" s="24">
        <v>134.9</v>
      </c>
      <c r="D616" s="24"/>
      <c r="E616" t="s">
        <v>3509</v>
      </c>
      <c r="F616" t="s">
        <v>1189</v>
      </c>
      <c r="G616" t="str">
        <f>+VLOOKUP(MiTabla56[[#This Row],[ Type Remise]],$M$2:$N$5,2,0)</f>
        <v>Remise PB</v>
      </c>
      <c r="H616" t="s">
        <v>212</v>
      </c>
    </row>
    <row r="617" spans="1:8" x14ac:dyDescent="0.3">
      <c r="A617" t="s">
        <v>3380</v>
      </c>
      <c r="B617" t="str">
        <f>VLOOKUP(MiTabla56[[#This Row],[REFERENCE]],[1]SHAD_products!$A:$B,2,0)</f>
        <v>3P SYSTEM RIEJU AVENTURA 125</v>
      </c>
      <c r="C617" s="24">
        <v>163.99</v>
      </c>
      <c r="D617" s="24"/>
      <c r="E617" t="s">
        <v>3482</v>
      </c>
      <c r="F617" t="s">
        <v>3483</v>
      </c>
      <c r="G617" t="str">
        <f>+VLOOKUP(MiTabla56[[#This Row],[ Type Remise]],$M$2:$N$5,2,0)</f>
        <v>Remise Reste</v>
      </c>
      <c r="H617" t="s">
        <v>3895</v>
      </c>
    </row>
    <row r="618" spans="1:8" x14ac:dyDescent="0.3">
      <c r="A618" t="s">
        <v>799</v>
      </c>
      <c r="B618" t="str">
        <f>VLOOKUP(MiTabla56[[#This Row],[REFERENCE]],[1]SHAD_products!$A:$B,2,0)</f>
        <v>TOP MASTER YAMAHA FAZER 600</v>
      </c>
      <c r="C618" s="24">
        <v>87.39</v>
      </c>
      <c r="D618" s="24"/>
      <c r="E618" t="s">
        <v>3482</v>
      </c>
      <c r="F618" t="s">
        <v>3483</v>
      </c>
      <c r="G618" t="str">
        <f>+VLOOKUP(MiTabla56[[#This Row],[ Type Remise]],$M$2:$N$5,2,0)</f>
        <v>Remise Reste</v>
      </c>
      <c r="H618" t="s">
        <v>2702</v>
      </c>
    </row>
    <row r="619" spans="1:8" x14ac:dyDescent="0.3">
      <c r="A619" t="s">
        <v>3113</v>
      </c>
      <c r="B619" t="str">
        <f>VLOOKUP(MiTabla56[[#This Row],[REFERENCE]],[1]SHAD_products!$A:$B,2,0)</f>
        <v>3P SYSTEM SUZUKI SV 650</v>
      </c>
      <c r="C619" s="24">
        <v>234.06</v>
      </c>
      <c r="D619" s="24"/>
      <c r="E619" t="s">
        <v>3482</v>
      </c>
      <c r="F619" t="s">
        <v>3483</v>
      </c>
      <c r="G619" t="str">
        <f>+VLOOKUP(MiTabla56[[#This Row],[ Type Remise]],$M$2:$N$5,2,0)</f>
        <v>Remise Reste</v>
      </c>
      <c r="H619" t="s">
        <v>1875</v>
      </c>
    </row>
    <row r="620" spans="1:8" x14ac:dyDescent="0.3">
      <c r="A620" t="s">
        <v>3111</v>
      </c>
      <c r="B620" t="str">
        <f>VLOOKUP(MiTabla56[[#This Row],[REFERENCE]],[1]SHAD_products!$A:$B,2,0)</f>
        <v>TOP MASTER SYM SYMPHONY ST125 / JET 14 EVO 125</v>
      </c>
      <c r="C620" s="24">
        <v>42.66</v>
      </c>
      <c r="D620" s="24"/>
      <c r="E620" t="s">
        <v>3482</v>
      </c>
      <c r="F620" t="s">
        <v>3483</v>
      </c>
      <c r="G620" t="str">
        <f>+VLOOKUP(MiTabla56[[#This Row],[ Type Remise]],$M$2:$N$5,2,0)</f>
        <v>Remise Reste</v>
      </c>
      <c r="H620" t="s">
        <v>1870</v>
      </c>
    </row>
    <row r="621" spans="1:8" x14ac:dyDescent="0.3">
      <c r="A621" t="s">
        <v>1945</v>
      </c>
      <c r="B621" t="str">
        <f>VLOOKUP(MiTabla56[[#This Row],[REFERENCE]],[1]SHAD_products!$A:$B,2,0)</f>
        <v>SET RUBBERS SHORE 80 SH36 2014</v>
      </c>
      <c r="C621" s="24">
        <v>14.22</v>
      </c>
      <c r="D621" s="24"/>
      <c r="E621" t="s">
        <v>3486</v>
      </c>
      <c r="F621" t="s">
        <v>3483</v>
      </c>
      <c r="G621" t="str">
        <f>+VLOOKUP(MiTabla56[[#This Row],[ Type Remise]],$M$2:$N$5,2,0)</f>
        <v>Remise Reste</v>
      </c>
      <c r="H621" t="s">
        <v>486</v>
      </c>
    </row>
    <row r="622" spans="1:8" x14ac:dyDescent="0.3">
      <c r="A622" t="s">
        <v>3381</v>
      </c>
      <c r="B622" t="str">
        <f>VLOOKUP(MiTabla56[[#This Row],[REFERENCE]],[1]SHAD_products!$A:$B,2,0)</f>
        <v>COUVERCLE EN ALUMINIUM TERRA TR55 BLACK EDITION</v>
      </c>
      <c r="C622" s="24">
        <v>124.87</v>
      </c>
      <c r="D622" s="24"/>
      <c r="E622" t="s">
        <v>3486</v>
      </c>
      <c r="F622" t="s">
        <v>3500</v>
      </c>
      <c r="G622" t="str">
        <f>+VLOOKUP(MiTabla56[[#This Row],[ Type Remise]],$M$2:$N$5,2,0)</f>
        <v>Remise Terra</v>
      </c>
      <c r="H622" t="s">
        <v>3896</v>
      </c>
    </row>
    <row r="623" spans="1:8" x14ac:dyDescent="0.3">
      <c r="A623" t="s">
        <v>134</v>
      </c>
      <c r="B623" t="str">
        <f>VLOOKUP(MiTabla56[[#This Row],[REFERENCE]],[1]SHAD_products!$A:$B,2,0)</f>
        <v>GPS CASE 4,3" - RÉTROVISEUR</v>
      </c>
      <c r="C623" s="24">
        <v>40.17</v>
      </c>
      <c r="D623" s="24"/>
      <c r="E623" t="s">
        <v>3484</v>
      </c>
      <c r="F623" t="s">
        <v>3483</v>
      </c>
      <c r="G623" t="str">
        <f>+VLOOKUP(MiTabla56[[#This Row],[ Type Remise]],$M$2:$N$5,2,0)</f>
        <v>Remise Reste</v>
      </c>
      <c r="H623" t="s">
        <v>2520</v>
      </c>
    </row>
    <row r="624" spans="1:8" x14ac:dyDescent="0.3">
      <c r="A624" t="s">
        <v>537</v>
      </c>
      <c r="B624" t="str">
        <f>VLOOKUP(MiTabla56[[#This Row],[REFERENCE]],[1]SHAD_products!$A:$B,2,0)</f>
        <v>TOP MASTER KYMCO FILLY 125 ABS</v>
      </c>
      <c r="C624" s="24">
        <v>67.52</v>
      </c>
      <c r="D624" s="24"/>
      <c r="E624" t="s">
        <v>3482</v>
      </c>
      <c r="F624" t="s">
        <v>3483</v>
      </c>
      <c r="G624" t="str">
        <f>+VLOOKUP(MiTabla56[[#This Row],[ Type Remise]],$M$2:$N$5,2,0)</f>
        <v>Remise Reste</v>
      </c>
      <c r="H624" t="s">
        <v>1327</v>
      </c>
    </row>
    <row r="625" spans="1:8" x14ac:dyDescent="0.3">
      <c r="A625" t="s">
        <v>1294</v>
      </c>
      <c r="B625" t="str">
        <f>VLOOKUP(MiTabla56[[#This Row],[REFERENCE]],[1]SHAD_products!$A:$B,2,0)</f>
        <v>3P SYSTEM ZONTES U/U1/HYPER TRAIL 125</v>
      </c>
      <c r="C625" s="24">
        <v>170.08</v>
      </c>
      <c r="D625" s="24"/>
      <c r="E625" t="s">
        <v>3482</v>
      </c>
      <c r="F625" t="s">
        <v>3483</v>
      </c>
      <c r="G625" t="str">
        <f>+VLOOKUP(MiTabla56[[#This Row],[ Type Remise]],$M$2:$N$5,2,0)</f>
        <v>Remise Reste</v>
      </c>
      <c r="H625" t="s">
        <v>3897</v>
      </c>
    </row>
    <row r="626" spans="1:8" x14ac:dyDescent="0.3">
      <c r="A626" t="s">
        <v>1873</v>
      </c>
      <c r="B626" t="str">
        <f>VLOOKUP(MiTabla56[[#This Row],[REFERENCE]],[1]SHAD_products!$A:$B,2,0)</f>
        <v>CATADIOPTRIQUE SH29 2011</v>
      </c>
      <c r="C626" s="24">
        <v>18.63</v>
      </c>
      <c r="D626" s="24"/>
      <c r="E626" t="s">
        <v>3486</v>
      </c>
      <c r="F626" t="s">
        <v>3483</v>
      </c>
      <c r="G626" t="str">
        <f>+VLOOKUP(MiTabla56[[#This Row],[ Type Remise]],$M$2:$N$5,2,0)</f>
        <v>Remise Reste</v>
      </c>
      <c r="H626" t="s">
        <v>378</v>
      </c>
    </row>
    <row r="627" spans="1:8" x14ac:dyDescent="0.3">
      <c r="A627" t="s">
        <v>2188</v>
      </c>
      <c r="B627" t="str">
        <f>VLOOKUP(MiTabla56[[#This Row],[REFERENCE]],[1]SHAD_products!$A:$B,2,0)</f>
        <v>COUVERCLE SH58 BLANC</v>
      </c>
      <c r="C627" s="24">
        <v>67.47</v>
      </c>
      <c r="D627" s="24"/>
      <c r="E627" t="s">
        <v>3505</v>
      </c>
      <c r="F627" t="s">
        <v>3483</v>
      </c>
      <c r="G627" t="str">
        <f>+VLOOKUP(MiTabla56[[#This Row],[ Type Remise]],$M$2:$N$5,2,0)</f>
        <v>Remise Reste</v>
      </c>
      <c r="H627" t="s">
        <v>793</v>
      </c>
    </row>
    <row r="628" spans="1:8" x14ac:dyDescent="0.3">
      <c r="A628" t="s">
        <v>3898</v>
      </c>
      <c r="B628" t="str">
        <f>VLOOKUP(MiTabla56[[#This Row],[REFERENCE]],[1]SHAD_products!$A:$B,2,0)</f>
        <v>SACOCHES EXTENSIBLES E48 2 un.</v>
      </c>
      <c r="C628" s="24">
        <v>158.5</v>
      </c>
      <c r="D628" s="24"/>
      <c r="E628" t="s">
        <v>3484</v>
      </c>
      <c r="F628" t="s">
        <v>3485</v>
      </c>
      <c r="G628" t="str">
        <f>+VLOOKUP(MiTabla56[[#This Row],[ Type Remise]],$M$2:$N$5,2,0)</f>
        <v>Remise PB</v>
      </c>
      <c r="H628" t="s">
        <v>3899</v>
      </c>
    </row>
    <row r="629" spans="1:8" x14ac:dyDescent="0.3">
      <c r="A629" t="s">
        <v>3900</v>
      </c>
      <c r="B629" t="str">
        <f>VLOOKUP(MiTabla56[[#This Row],[REFERENCE]],[1]SHAD_products!$A:$B,2,0)</f>
        <v>FIXATION SHAD LOCK QJ MOTOR FORT 4.0 (TAILLE 5)</v>
      </c>
      <c r="C629" s="24">
        <v>38.409999999999997</v>
      </c>
      <c r="D629" s="24"/>
      <c r="E629" t="s">
        <v>3482</v>
      </c>
      <c r="F629" t="s">
        <v>3483</v>
      </c>
      <c r="G629" t="str">
        <f>+VLOOKUP(MiTabla56[[#This Row],[ Type Remise]],$M$2:$N$5,2,0)</f>
        <v>Remise Reste</v>
      </c>
      <c r="H629" t="s">
        <v>3901</v>
      </c>
    </row>
    <row r="630" spans="1:8" x14ac:dyDescent="0.3">
      <c r="A630" t="s">
        <v>3322</v>
      </c>
      <c r="B630" t="str">
        <f>VLOOKUP(MiTabla56[[#This Row],[REFERENCE]],[1]SHAD_products!$A:$B,2,0)</f>
        <v>SR SIDE BAG HOLDER CFMOTO 700 CL-X HERITAGE</v>
      </c>
      <c r="C630" s="24">
        <v>150.15</v>
      </c>
      <c r="D630" s="24"/>
      <c r="E630" t="s">
        <v>3482</v>
      </c>
      <c r="F630" t="s">
        <v>3483</v>
      </c>
      <c r="G630" t="str">
        <f>+VLOOKUP(MiTabla56[[#This Row],[ Type Remise]],$M$2:$N$5,2,0)</f>
        <v>Remise Reste</v>
      </c>
      <c r="H630" t="s">
        <v>3902</v>
      </c>
    </row>
    <row r="631" spans="1:8" x14ac:dyDescent="0.3">
      <c r="A631" t="s">
        <v>3903</v>
      </c>
      <c r="B631" t="str">
        <f>VLOOKUP(MiTabla56[[#This Row],[REFERENCE]],[1]SHAD_products!$A:$B,2,0)</f>
        <v>4P SYSTEM CF MOTO 450 MT</v>
      </c>
      <c r="C631" s="24">
        <v>206.13</v>
      </c>
      <c r="D631" s="24"/>
      <c r="E631" t="s">
        <v>3482</v>
      </c>
      <c r="F631" t="s">
        <v>3500</v>
      </c>
      <c r="G631" t="str">
        <f>+VLOOKUP(MiTabla56[[#This Row],[ Type Remise]],$M$2:$N$5,2,0)</f>
        <v>Remise Terra</v>
      </c>
      <c r="H631" t="s">
        <v>3904</v>
      </c>
    </row>
    <row r="632" spans="1:8" x14ac:dyDescent="0.3">
      <c r="A632" t="s">
        <v>3382</v>
      </c>
      <c r="B632" t="s">
        <v>4284</v>
      </c>
      <c r="C632" s="24">
        <v>14.94</v>
      </c>
      <c r="D632" s="24"/>
      <c r="E632" t="s">
        <v>3482</v>
      </c>
      <c r="F632" t="s">
        <v>3483</v>
      </c>
      <c r="G632" t="str">
        <f>+VLOOKUP(MiTabla56[[#This Row],[ Type Remise]],$M$2:$N$5,2,0)</f>
        <v>Remise Reste</v>
      </c>
      <c r="H632" t="s">
        <v>3905</v>
      </c>
    </row>
    <row r="633" spans="1:8" x14ac:dyDescent="0.3">
      <c r="A633" t="s">
        <v>3144</v>
      </c>
      <c r="B633" t="str">
        <f>VLOOKUP(MiTabla56[[#This Row],[REFERENCE]],[1]SHAD_products!$A:$B,2,0)</f>
        <v>SIDE BAG HOLDER SR YAMAHA MT07</v>
      </c>
      <c r="C633" s="24">
        <v>103</v>
      </c>
      <c r="D633" s="24"/>
      <c r="E633" t="s">
        <v>3482</v>
      </c>
      <c r="F633" t="s">
        <v>3483</v>
      </c>
      <c r="G633" t="str">
        <f>+VLOOKUP(MiTabla56[[#This Row],[ Type Remise]],$M$2:$N$5,2,0)</f>
        <v>Remise Reste</v>
      </c>
      <c r="H633" t="s">
        <v>3906</v>
      </c>
    </row>
    <row r="634" spans="1:8" x14ac:dyDescent="0.3">
      <c r="A634" t="s">
        <v>1734</v>
      </c>
      <c r="B634" t="str">
        <f>VLOOKUP(MiTabla56[[#This Row],[REFERENCE]],[1]SHAD_products!$A:$B,2,0)</f>
        <v>4P SYSTEM BMW F900R/XR</v>
      </c>
      <c r="C634" s="24">
        <v>236.48</v>
      </c>
      <c r="D634" s="24"/>
      <c r="E634" t="s">
        <v>3482</v>
      </c>
      <c r="F634" t="s">
        <v>3500</v>
      </c>
      <c r="G634" t="str">
        <f>+VLOOKUP(MiTabla56[[#This Row],[ Type Remise]],$M$2:$N$5,2,0)</f>
        <v>Remise Terra</v>
      </c>
      <c r="H634" t="s">
        <v>3907</v>
      </c>
    </row>
    <row r="635" spans="1:8" x14ac:dyDescent="0.3">
      <c r="A635" t="s">
        <v>1024</v>
      </c>
      <c r="B635" t="str">
        <f>VLOOKUP(MiTabla56[[#This Row],[REFERENCE]],[1]SHAD_products!$A:$B,2,0)</f>
        <v>PARTIE INFÉRIEURE SERRURE TERRA</v>
      </c>
      <c r="C635" s="24">
        <v>59.54</v>
      </c>
      <c r="D635" s="24"/>
      <c r="E635" t="s">
        <v>3486</v>
      </c>
      <c r="F635" t="s">
        <v>3500</v>
      </c>
      <c r="G635" t="str">
        <f>+VLOOKUP(MiTabla56[[#This Row],[ Type Remise]],$M$2:$N$5,2,0)</f>
        <v>Remise Terra</v>
      </c>
      <c r="H635" t="s">
        <v>3908</v>
      </c>
    </row>
    <row r="636" spans="1:8" x14ac:dyDescent="0.3">
      <c r="A636" t="s">
        <v>1069</v>
      </c>
      <c r="B636" t="str">
        <f>VLOOKUP(MiTabla56[[#This Row],[REFERENCE]],[1]SHAD_products!$A:$B,2,0)</f>
        <v>VALISE LATÉRALE DROIT TR47R TERRA</v>
      </c>
      <c r="C636" s="24">
        <v>399.9</v>
      </c>
      <c r="D636" s="24"/>
      <c r="E636" t="s">
        <v>3523</v>
      </c>
      <c r="F636" t="s">
        <v>3500</v>
      </c>
      <c r="G636" t="str">
        <f>+VLOOKUP(MiTabla56[[#This Row],[ Type Remise]],$M$2:$N$5,2,0)</f>
        <v>Remise Terra</v>
      </c>
      <c r="H636" t="s">
        <v>3909</v>
      </c>
    </row>
    <row r="637" spans="1:8" x14ac:dyDescent="0.3">
      <c r="A637" t="s">
        <v>3910</v>
      </c>
      <c r="B637" t="s">
        <v>4285</v>
      </c>
      <c r="C637" s="24">
        <v>15.2</v>
      </c>
      <c r="D637" s="24"/>
      <c r="E637" t="s">
        <v>3482</v>
      </c>
      <c r="F637" t="s">
        <v>3483</v>
      </c>
      <c r="G637" t="str">
        <f>+VLOOKUP(MiTabla56[[#This Row],[ Type Remise]],$M$2:$N$5,2,0)</f>
        <v>Remise Reste</v>
      </c>
      <c r="H637" t="s">
        <v>3911</v>
      </c>
    </row>
    <row r="638" spans="1:8" x14ac:dyDescent="0.3">
      <c r="A638" t="s">
        <v>3912</v>
      </c>
      <c r="B638" t="str">
        <f>VLOOKUP(MiTabla56[[#This Row],[REFERENCE]],[1]SHAD_products!$A:$B,2,0)</f>
        <v>CONTOUR AUTOCOLLANT SH38X</v>
      </c>
      <c r="C638" s="24">
        <v>6.54</v>
      </c>
      <c r="D638" s="24"/>
      <c r="E638" t="s">
        <v>3486</v>
      </c>
      <c r="F638" t="s">
        <v>3483</v>
      </c>
      <c r="G638" t="str">
        <f>+VLOOKUP(MiTabla56[[#This Row],[ Type Remise]],$M$2:$N$5,2,0)</f>
        <v>Remise Reste</v>
      </c>
      <c r="H638" t="s">
        <v>3913</v>
      </c>
    </row>
    <row r="639" spans="1:8" x14ac:dyDescent="0.3">
      <c r="A639" t="s">
        <v>1448</v>
      </c>
      <c r="B639" t="str">
        <f>VLOOKUP(MiTabla56[[#This Row],[REFERENCE]],[1]SHAD_products!$A:$B,2,0)</f>
        <v>TOP MASTER HONDA SH300-350</v>
      </c>
      <c r="C639" s="24">
        <v>44.43</v>
      </c>
      <c r="D639" s="24"/>
      <c r="E639" t="s">
        <v>3482</v>
      </c>
      <c r="F639" t="s">
        <v>3483</v>
      </c>
      <c r="G639" t="str">
        <f>+VLOOKUP(MiTabla56[[#This Row],[ Type Remise]],$M$2:$N$5,2,0)</f>
        <v>Remise Reste</v>
      </c>
      <c r="H639" t="s">
        <v>3914</v>
      </c>
    </row>
    <row r="640" spans="1:8" x14ac:dyDescent="0.3">
      <c r="A640" t="s">
        <v>3915</v>
      </c>
      <c r="B640" t="str">
        <f>VLOOKUP(MiTabla56[[#This Row],[REFERENCE]],[1]SHAD_products!$A:$B,2,0)</f>
        <v>TOP MASTER CF MOTO 400GT/650GT</v>
      </c>
      <c r="C640" s="24">
        <v>112.56</v>
      </c>
      <c r="D640" s="24"/>
      <c r="E640" t="s">
        <v>3482</v>
      </c>
      <c r="F640" t="s">
        <v>3483</v>
      </c>
      <c r="G640" t="str">
        <f>+VLOOKUP(MiTabla56[[#This Row],[ Type Remise]],$M$2:$N$5,2,0)</f>
        <v>Remise Reste</v>
      </c>
      <c r="H640" t="s">
        <v>3916</v>
      </c>
    </row>
    <row r="641" spans="1:8" x14ac:dyDescent="0.3">
      <c r="A641" t="s">
        <v>3917</v>
      </c>
      <c r="B641" t="str">
        <f>VLOOKUP(MiTabla56[[#This Row],[REFERENCE]],[1]SHAD_products!$A:$B,2,0)</f>
        <v>FIXATION SHAD LOCK VOGE SR1 125 ADV (TAILLE 5)</v>
      </c>
      <c r="C641" s="24">
        <v>40.39</v>
      </c>
      <c r="D641" s="24"/>
      <c r="E641" t="s">
        <v>3482</v>
      </c>
      <c r="F641" t="s">
        <v>3483</v>
      </c>
      <c r="G641" t="str">
        <f>+VLOOKUP(MiTabla56[[#This Row],[ Type Remise]],$M$2:$N$5,2,0)</f>
        <v>Remise Reste</v>
      </c>
      <c r="H641" t="s">
        <v>3918</v>
      </c>
    </row>
    <row r="642" spans="1:8" x14ac:dyDescent="0.3">
      <c r="A642" t="s">
        <v>3239</v>
      </c>
      <c r="B642" t="str">
        <f>VLOOKUP(MiTabla56[[#This Row],[REFERENCE]],[1]SHAD_products!$A:$B,2,0)</f>
        <v>4P SYSTEM MOTO MORINI X-CAPE 649</v>
      </c>
      <c r="C642" s="24">
        <v>197.99</v>
      </c>
      <c r="D642" s="24"/>
      <c r="E642" t="s">
        <v>3482</v>
      </c>
      <c r="F642" t="s">
        <v>3500</v>
      </c>
      <c r="G642" t="str">
        <f>+VLOOKUP(MiTabla56[[#This Row],[ Type Remise]],$M$2:$N$5,2,0)</f>
        <v>Remise Terra</v>
      </c>
      <c r="H642" t="s">
        <v>3919</v>
      </c>
    </row>
    <row r="643" spans="1:8" x14ac:dyDescent="0.3">
      <c r="A643" t="s">
        <v>429</v>
      </c>
      <c r="B643" t="str">
        <f>VLOOKUP(MiTabla56[[#This Row],[REFERENCE]],[1]SHAD_products!$A:$B,2,0)</f>
        <v>TOP MASTER TRIUMPH TIGER 800 XC</v>
      </c>
      <c r="C643" s="24">
        <v>47.86</v>
      </c>
      <c r="D643" s="24"/>
      <c r="E643" t="s">
        <v>3482</v>
      </c>
      <c r="F643" t="s">
        <v>3483</v>
      </c>
      <c r="G643" t="str">
        <f>+VLOOKUP(MiTabla56[[#This Row],[ Type Remise]],$M$2:$N$5,2,0)</f>
        <v>Remise Reste</v>
      </c>
      <c r="H643" t="s">
        <v>2102</v>
      </c>
    </row>
    <row r="644" spans="1:8" x14ac:dyDescent="0.3">
      <c r="A644" t="s">
        <v>3383</v>
      </c>
      <c r="B644" t="s">
        <v>4254</v>
      </c>
      <c r="C644" s="24">
        <v>12.13</v>
      </c>
      <c r="D644" s="24"/>
      <c r="E644" t="s">
        <v>3486</v>
      </c>
      <c r="F644" t="s">
        <v>3483</v>
      </c>
      <c r="G644" t="str">
        <f>+VLOOKUP(MiTabla56[[#This Row],[ Type Remise]],$M$2:$N$5,2,0)</f>
        <v>Remise Reste</v>
      </c>
      <c r="H644" t="s">
        <v>3920</v>
      </c>
    </row>
    <row r="645" spans="1:8" x14ac:dyDescent="0.3">
      <c r="A645" t="s">
        <v>358</v>
      </c>
      <c r="B645" t="str">
        <f>VLOOKUP(MiTabla56[[#This Row],[REFERENCE]],[1]SHAD_products!$A:$B,2,0)</f>
        <v>3P SYSTEM BMW F650GS / F700GS / F800GS</v>
      </c>
      <c r="C645" s="24">
        <v>175.28</v>
      </c>
      <c r="D645" s="24"/>
      <c r="E645" t="s">
        <v>3482</v>
      </c>
      <c r="F645" t="s">
        <v>3483</v>
      </c>
      <c r="G645" t="str">
        <f>+VLOOKUP(MiTabla56[[#This Row],[ Type Remise]],$M$2:$N$5,2,0)</f>
        <v>Remise Reste</v>
      </c>
      <c r="H645" t="s">
        <v>2266</v>
      </c>
    </row>
    <row r="646" spans="1:8" x14ac:dyDescent="0.3">
      <c r="A646" t="s">
        <v>1503</v>
      </c>
      <c r="B646" t="str">
        <f>VLOOKUP(MiTabla56[[#This Row],[REFERENCE]],[1]SHAD_products!$A:$B,2,0)</f>
        <v>4P SYSTEM KTM 1290 SUPER ADVENTURE S/R</v>
      </c>
      <c r="C646" s="24">
        <v>244.08</v>
      </c>
      <c r="D646" s="24"/>
      <c r="E646" t="s">
        <v>3482</v>
      </c>
      <c r="F646" t="s">
        <v>3500</v>
      </c>
      <c r="G646" t="str">
        <f>+VLOOKUP(MiTabla56[[#This Row],[ Type Remise]],$M$2:$N$5,2,0)</f>
        <v>Remise Terra</v>
      </c>
      <c r="H646" t="s">
        <v>3921</v>
      </c>
    </row>
    <row r="647" spans="1:8" x14ac:dyDescent="0.3">
      <c r="A647" t="s">
        <v>1290</v>
      </c>
      <c r="B647" t="str">
        <f>VLOOKUP(MiTabla56[[#This Row],[REFERENCE]],[1]SHAD_products!$A:$B,2,0)</f>
        <v>TOP MASTER ZONTES U/U1/HYPER TRAIL 125</v>
      </c>
      <c r="C647" s="24">
        <v>150.86000000000001</v>
      </c>
      <c r="D647" s="24"/>
      <c r="E647" t="s">
        <v>3482</v>
      </c>
      <c r="F647" t="s">
        <v>3483</v>
      </c>
      <c r="G647" t="str">
        <f>+VLOOKUP(MiTabla56[[#This Row],[ Type Remise]],$M$2:$N$5,2,0)</f>
        <v>Remise Reste</v>
      </c>
      <c r="H647" t="s">
        <v>3922</v>
      </c>
    </row>
    <row r="648" spans="1:8" x14ac:dyDescent="0.3">
      <c r="A648" t="s">
        <v>3384</v>
      </c>
      <c r="B648" t="str">
        <f>VLOOKUP(MiTabla56[[#This Row],[REFERENCE]],[1]SHAD_products!$A:$B,2,0)</f>
        <v>TOP MASTER SUZUKI V-STROM 800 SE/DE/TECH</v>
      </c>
      <c r="C648" s="24">
        <v>107.77</v>
      </c>
      <c r="D648" s="24"/>
      <c r="E648" t="s">
        <v>3482</v>
      </c>
      <c r="F648" t="s">
        <v>3483</v>
      </c>
      <c r="G648" t="str">
        <f>+VLOOKUP(MiTabla56[[#This Row],[ Type Remise]],$M$2:$N$5,2,0)</f>
        <v>Remise Reste</v>
      </c>
      <c r="H648" t="s">
        <v>3923</v>
      </c>
    </row>
    <row r="649" spans="1:8" x14ac:dyDescent="0.3">
      <c r="A649" t="s">
        <v>3079</v>
      </c>
      <c r="B649" t="str">
        <f>VLOOKUP(MiTabla56[[#This Row],[REFERENCE]],[1]SHAD_products!$A:$B,2,0)</f>
        <v>TOP MASTER KAWASAKI VERSYS 1000/GTR 1400</v>
      </c>
      <c r="C649" s="24">
        <v>47.86</v>
      </c>
      <c r="D649" s="24"/>
      <c r="E649" t="s">
        <v>3482</v>
      </c>
      <c r="F649" t="s">
        <v>3483</v>
      </c>
      <c r="G649" t="str">
        <f>+VLOOKUP(MiTabla56[[#This Row],[ Type Remise]],$M$2:$N$5,2,0)</f>
        <v>Remise Reste</v>
      </c>
      <c r="H649" t="s">
        <v>1370</v>
      </c>
    </row>
    <row r="650" spans="1:8" x14ac:dyDescent="0.3">
      <c r="A650" t="s">
        <v>1334</v>
      </c>
      <c r="B650" t="str">
        <f>VLOOKUP(MiTabla56[[#This Row],[REFERENCE]],[1]SHAD_products!$A:$B,2,0)</f>
        <v>PLATINE NOIR ALUMINIUM + KIT VISSERIE</v>
      </c>
      <c r="C650" s="24">
        <v>103.43</v>
      </c>
      <c r="D650" s="24"/>
      <c r="E650" t="s">
        <v>3482</v>
      </c>
      <c r="F650" t="s">
        <v>3500</v>
      </c>
      <c r="G650" t="str">
        <f>+VLOOKUP(MiTabla56[[#This Row],[ Type Remise]],$M$2:$N$5,2,0)</f>
        <v>Remise Terra</v>
      </c>
      <c r="H650" t="s">
        <v>3924</v>
      </c>
    </row>
    <row r="651" spans="1:8" x14ac:dyDescent="0.3">
      <c r="A651" t="s">
        <v>1491</v>
      </c>
      <c r="B651" t="str">
        <f>VLOOKUP(MiTabla56[[#This Row],[REFERENCE]],[1]SHAD_products!$A:$B,2,0)</f>
        <v>TOP MASTER MULTISTRADA V4 S1200</v>
      </c>
      <c r="C651" s="24">
        <v>43.7</v>
      </c>
      <c r="D651" s="24"/>
      <c r="E651" t="s">
        <v>3482</v>
      </c>
      <c r="F651" t="s">
        <v>3483</v>
      </c>
      <c r="G651" t="str">
        <f>+VLOOKUP(MiTabla56[[#This Row],[ Type Remise]],$M$2:$N$5,2,0)</f>
        <v>Remise Reste</v>
      </c>
      <c r="H651" t="s">
        <v>3925</v>
      </c>
    </row>
    <row r="652" spans="1:8" x14ac:dyDescent="0.3">
      <c r="A652" t="s">
        <v>3029</v>
      </c>
      <c r="B652" t="str">
        <f>VLOOKUP(MiTabla56[[#This Row],[REFERENCE]],[1]SHAD_products!$A:$B,2,0)</f>
        <v>TOP MASTER HONDA X-ADVENTURE 750</v>
      </c>
      <c r="C652" s="24">
        <v>139.44</v>
      </c>
      <c r="D652" s="24"/>
      <c r="E652" t="s">
        <v>3482</v>
      </c>
      <c r="F652" t="s">
        <v>3483</v>
      </c>
      <c r="G652" t="str">
        <f>+VLOOKUP(MiTabla56[[#This Row],[ Type Remise]],$M$2:$N$5,2,0)</f>
        <v>Remise Reste</v>
      </c>
      <c r="H652" t="s">
        <v>1225</v>
      </c>
    </row>
    <row r="653" spans="1:8" x14ac:dyDescent="0.3">
      <c r="A653" t="s">
        <v>3252</v>
      </c>
      <c r="B653" t="str">
        <f>VLOOKUP(MiTabla56[[#This Row],[REFERENCE]],[1]SHAD_products!$A:$B,2,0)</f>
        <v>TOP MASTER MOTO CF MOTO 800MT</v>
      </c>
      <c r="C653" s="24">
        <v>49.8</v>
      </c>
      <c r="D653" s="24"/>
      <c r="E653" t="s">
        <v>3482</v>
      </c>
      <c r="F653" t="s">
        <v>3483</v>
      </c>
      <c r="G653" t="str">
        <f>+VLOOKUP(MiTabla56[[#This Row],[ Type Remise]],$M$2:$N$5,2,0)</f>
        <v>Remise Reste</v>
      </c>
      <c r="H653" t="s">
        <v>3926</v>
      </c>
    </row>
    <row r="654" spans="1:8" x14ac:dyDescent="0.3">
      <c r="A654" t="s">
        <v>3927</v>
      </c>
      <c r="B654" t="str">
        <f>VLOOKUP(MiTabla56[[#This Row],[REFERENCE]],[1]SHAD_products!$A:$B,2,0)</f>
        <v>3P SYSTEM MOTO GUZZI V100 MANDELLO</v>
      </c>
      <c r="C654" s="24">
        <v>162</v>
      </c>
      <c r="D654" s="24"/>
      <c r="E654" t="s">
        <v>3482</v>
      </c>
      <c r="F654" t="s">
        <v>3483</v>
      </c>
      <c r="G654" t="str">
        <f>+VLOOKUP(MiTabla56[[#This Row],[ Type Remise]],$M$2:$N$5,2,0)</f>
        <v>Remise Reste</v>
      </c>
      <c r="H654" t="s">
        <v>3928</v>
      </c>
    </row>
    <row r="655" spans="1:8" x14ac:dyDescent="0.3">
      <c r="A655" t="s">
        <v>3192</v>
      </c>
      <c r="B655" t="str">
        <f>VLOOKUP(MiTabla56[[#This Row],[REFERENCE]],[1]SHAD_products!$A:$B,2,0)</f>
        <v>COUVERCLE SANS COULEUR SH33</v>
      </c>
      <c r="C655" s="24">
        <v>22.73</v>
      </c>
      <c r="D655" s="24"/>
      <c r="E655" t="s">
        <v>3505</v>
      </c>
      <c r="F655" t="s">
        <v>3483</v>
      </c>
      <c r="G655" t="str">
        <f>+VLOOKUP(MiTabla56[[#This Row],[ Type Remise]],$M$2:$N$5,2,0)</f>
        <v>Remise Reste</v>
      </c>
      <c r="H655" t="s">
        <v>3929</v>
      </c>
    </row>
    <row r="656" spans="1:8" x14ac:dyDescent="0.3">
      <c r="A656" t="s">
        <v>3065</v>
      </c>
      <c r="B656" t="str">
        <f>VLOOKUP(MiTabla56[[#This Row],[REFERENCE]],[1]SHAD_products!$A:$B,2,0)</f>
        <v>TOP MASTER KAWASAKI ER-6</v>
      </c>
      <c r="C656" s="24">
        <v>88.33</v>
      </c>
      <c r="D656" s="24"/>
      <c r="E656" t="s">
        <v>3482</v>
      </c>
      <c r="F656" t="s">
        <v>3483</v>
      </c>
      <c r="G656" t="str">
        <f>+VLOOKUP(MiTabla56[[#This Row],[ Type Remise]],$M$2:$N$5,2,0)</f>
        <v>Remise Reste</v>
      </c>
      <c r="H656" t="s">
        <v>1319</v>
      </c>
    </row>
    <row r="657" spans="1:8" x14ac:dyDescent="0.3">
      <c r="A657" t="s">
        <v>3385</v>
      </c>
      <c r="B657" t="str">
        <f>VLOOKUP(MiTabla56[[#This Row],[REFERENCE]],[1]SHAD_products!$A:$B,2,0)</f>
        <v>3P SYSTEM BENELLI TRK 702/TRK 702 X</v>
      </c>
      <c r="C657" s="24">
        <v>149.97</v>
      </c>
      <c r="D657" s="24"/>
      <c r="E657" t="s">
        <v>3482</v>
      </c>
      <c r="F657" t="s">
        <v>3483</v>
      </c>
      <c r="G657" t="str">
        <f>+VLOOKUP(MiTabla56[[#This Row],[ Type Remise]],$M$2:$N$5,2,0)</f>
        <v>Remise Reste</v>
      </c>
      <c r="H657" t="s">
        <v>3930</v>
      </c>
    </row>
    <row r="658" spans="1:8" x14ac:dyDescent="0.3">
      <c r="A658" t="s">
        <v>3931</v>
      </c>
      <c r="B658" t="str">
        <f>VLOOKUP(MiTabla56[[#This Row],[REFERENCE]],[1]SHAD_products!$A:$B,2,0)</f>
        <v>REMPLACEMENT DE SERRURE TR50</v>
      </c>
      <c r="C658" s="24">
        <v>12.1</v>
      </c>
      <c r="D658" s="24"/>
      <c r="E658" t="s">
        <v>3484</v>
      </c>
      <c r="F658" t="s">
        <v>3483</v>
      </c>
      <c r="G658" t="str">
        <f>+VLOOKUP(MiTabla56[[#This Row],[ Type Remise]],$M$2:$N$5,2,0)</f>
        <v>Remise Reste</v>
      </c>
      <c r="H658" t="s">
        <v>3932</v>
      </c>
    </row>
    <row r="659" spans="1:8" x14ac:dyDescent="0.3">
      <c r="A659" t="s">
        <v>2298</v>
      </c>
      <c r="B659" t="str">
        <f>VLOOKUP(MiTabla56[[#This Row],[REFERENCE]],[1]SHAD_products!$A:$B,2,0)</f>
        <v>TOP CASE SH46</v>
      </c>
      <c r="C659" s="24">
        <v>162.30000000000001</v>
      </c>
      <c r="D659" s="24"/>
      <c r="E659" t="s">
        <v>3509</v>
      </c>
      <c r="F659" t="s">
        <v>1189</v>
      </c>
      <c r="G659" t="str">
        <f>+VLOOKUP(MiTabla56[[#This Row],[ Type Remise]],$M$2:$N$5,2,0)</f>
        <v>Remise PB</v>
      </c>
      <c r="H659" t="s">
        <v>227</v>
      </c>
    </row>
    <row r="660" spans="1:8" x14ac:dyDescent="0.3">
      <c r="A660" t="s">
        <v>3933</v>
      </c>
      <c r="B660" t="str">
        <f>VLOOKUP(MiTabla56[[#This Row],[REFERENCE]],[1]SHAD_products!$A:$B,2,0)</f>
        <v>FIXATION SHAD LOCK PIAGGIO PRIMAVERA 50/125 (TAILLE 3)</v>
      </c>
      <c r="C660" s="24">
        <v>31.42</v>
      </c>
      <c r="D660" s="24"/>
      <c r="E660" t="s">
        <v>3482</v>
      </c>
      <c r="F660" t="s">
        <v>3483</v>
      </c>
      <c r="G660" t="str">
        <f>+VLOOKUP(MiTabla56[[#This Row],[ Type Remise]],$M$2:$N$5,2,0)</f>
        <v>Remise Reste</v>
      </c>
      <c r="H660" t="s">
        <v>3934</v>
      </c>
    </row>
    <row r="661" spans="1:8" x14ac:dyDescent="0.3">
      <c r="A661" t="s">
        <v>3386</v>
      </c>
      <c r="B661" t="s">
        <v>4286</v>
      </c>
      <c r="C661" s="24">
        <v>14.79</v>
      </c>
      <c r="D661" s="24"/>
      <c r="E661" t="s">
        <v>3482</v>
      </c>
      <c r="F661" t="s">
        <v>3483</v>
      </c>
      <c r="G661" t="str">
        <f>+VLOOKUP(MiTabla56[[#This Row],[ Type Remise]],$M$2:$N$5,2,0)</f>
        <v>Remise Reste</v>
      </c>
      <c r="H661" t="s">
        <v>3935</v>
      </c>
    </row>
    <row r="662" spans="1:8" x14ac:dyDescent="0.3">
      <c r="A662" t="s">
        <v>2542</v>
      </c>
      <c r="B662" t="str">
        <f>VLOOKUP(MiTabla56[[#This Row],[REFERENCE]],[1]SHAD_products!$A:$B,2,0)</f>
        <v>3P SYSTEM BENELLI LEONCINO 502</v>
      </c>
      <c r="C662" s="24">
        <v>175.28</v>
      </c>
      <c r="D662" s="24"/>
      <c r="E662" t="s">
        <v>3482</v>
      </c>
      <c r="F662" t="s">
        <v>3483</v>
      </c>
      <c r="G662" t="str">
        <f>+VLOOKUP(MiTabla56[[#This Row],[ Type Remise]],$M$2:$N$5,2,0)</f>
        <v>Remise Reste</v>
      </c>
      <c r="H662" t="s">
        <v>140</v>
      </c>
    </row>
    <row r="663" spans="1:8" x14ac:dyDescent="0.3">
      <c r="A663" t="s">
        <v>1766</v>
      </c>
      <c r="B663" t="str">
        <f>VLOOKUP(MiTabla56[[#This Row],[REFERENCE]],[1]SHAD_products!$A:$B,2,0)</f>
        <v>PETITS ELASTIQUES SH 50</v>
      </c>
      <c r="C663" s="24">
        <v>5.4</v>
      </c>
      <c r="D663" s="24"/>
      <c r="E663" t="s">
        <v>3486</v>
      </c>
      <c r="F663" t="s">
        <v>3483</v>
      </c>
      <c r="G663" t="str">
        <f>+VLOOKUP(MiTabla56[[#This Row],[ Type Remise]],$M$2:$N$5,2,0)</f>
        <v>Remise Reste</v>
      </c>
      <c r="H663" t="s">
        <v>3936</v>
      </c>
    </row>
    <row r="664" spans="1:8" x14ac:dyDescent="0.3">
      <c r="A664" t="s">
        <v>1889</v>
      </c>
      <c r="B664" t="str">
        <f>VLOOKUP(MiTabla56[[#This Row],[REFERENCE]],[1]SHAD_products!$A:$B,2,0)</f>
        <v>SERRURE SH 29</v>
      </c>
      <c r="C664" s="24">
        <v>19.73</v>
      </c>
      <c r="D664" s="24"/>
      <c r="E664" t="s">
        <v>3486</v>
      </c>
      <c r="F664" t="s">
        <v>3483</v>
      </c>
      <c r="G664" t="str">
        <f>+VLOOKUP(MiTabla56[[#This Row],[ Type Remise]],$M$2:$N$5,2,0)</f>
        <v>Remise Reste</v>
      </c>
      <c r="H664" t="s">
        <v>406</v>
      </c>
    </row>
    <row r="665" spans="1:8" x14ac:dyDescent="0.3">
      <c r="A665" t="s">
        <v>3186</v>
      </c>
      <c r="B665" t="str">
        <f>VLOOKUP(MiTabla56[[#This Row],[REFERENCE]],[1]SHAD_products!$A:$B,2,0)</f>
        <v>TOP MASTER KYMCO CV3 550</v>
      </c>
      <c r="C665" s="24">
        <v>138.1</v>
      </c>
      <c r="D665" s="24"/>
      <c r="E665" t="s">
        <v>3482</v>
      </c>
      <c r="F665" t="s">
        <v>3483</v>
      </c>
      <c r="G665" t="str">
        <f>+VLOOKUP(MiTabla56[[#This Row],[ Type Remise]],$M$2:$N$5,2,0)</f>
        <v>Remise Reste</v>
      </c>
      <c r="H665" t="s">
        <v>3937</v>
      </c>
    </row>
    <row r="666" spans="1:8" x14ac:dyDescent="0.3">
      <c r="A666" t="s">
        <v>3332</v>
      </c>
      <c r="B666" t="str">
        <f>VLOOKUP(MiTabla56[[#This Row],[REFERENCE]],[1]SHAD_products!$A:$B,2,0)</f>
        <v>SPARE PART ISOTYPE SH40 LOOK</v>
      </c>
      <c r="C666" s="24">
        <v>13.23</v>
      </c>
      <c r="D666" s="24"/>
      <c r="E666" t="s">
        <v>3486</v>
      </c>
      <c r="F666" t="s">
        <v>3483</v>
      </c>
      <c r="G666" t="str">
        <f>+VLOOKUP(MiTabla56[[#This Row],[ Type Remise]],$M$2:$N$5,2,0)</f>
        <v>Remise Reste</v>
      </c>
      <c r="H666" t="s">
        <v>3938</v>
      </c>
    </row>
    <row r="667" spans="1:8" x14ac:dyDescent="0.3">
      <c r="A667" t="s">
        <v>12</v>
      </c>
      <c r="B667" t="str">
        <f>VLOOKUP(MiTabla56[[#This Row],[REFERENCE]],[1]SHAD_products!$A:$B,2,0)</f>
        <v>VALISES LATÉRALES SH35 ALUMINIUM</v>
      </c>
      <c r="C667" s="24">
        <v>430</v>
      </c>
      <c r="D667" s="24"/>
      <c r="E667" t="s">
        <v>3509</v>
      </c>
      <c r="F667" t="s">
        <v>1189</v>
      </c>
      <c r="G667" t="str">
        <f>+VLOOKUP(MiTabla56[[#This Row],[ Type Remise]],$M$2:$N$5,2,0)</f>
        <v>Remise PB</v>
      </c>
      <c r="H667" t="s">
        <v>200</v>
      </c>
    </row>
    <row r="668" spans="1:8" x14ac:dyDescent="0.3">
      <c r="A668" t="s">
        <v>3327</v>
      </c>
      <c r="B668" t="str">
        <f>VLOOKUP(MiTabla56[[#This Row],[REFERENCE]],[1]SHAD_products!$A:$B,2,0)</f>
        <v>BLACK ALUMINIUM COVER TERRA SIDE CASE</v>
      </c>
      <c r="C668" s="24">
        <v>110.25</v>
      </c>
      <c r="D668" s="24"/>
      <c r="E668" t="s">
        <v>3486</v>
      </c>
      <c r="F668" t="s">
        <v>3500</v>
      </c>
      <c r="G668" t="str">
        <f>+VLOOKUP(MiTabla56[[#This Row],[ Type Remise]],$M$2:$N$5,2,0)</f>
        <v>Remise Terra</v>
      </c>
      <c r="H668" t="s">
        <v>3939</v>
      </c>
    </row>
    <row r="669" spans="1:8" x14ac:dyDescent="0.3">
      <c r="A669" t="s">
        <v>2536</v>
      </c>
      <c r="B669" t="str">
        <f>VLOOKUP(MiTabla56[[#This Row],[REFERENCE]],[1]SHAD_products!$A:$B,2,0)</f>
        <v>3P SYSTEM HONDA CB650F</v>
      </c>
      <c r="C669" s="24">
        <v>171.04</v>
      </c>
      <c r="D669" s="24"/>
      <c r="E669" t="s">
        <v>3482</v>
      </c>
      <c r="F669" t="s">
        <v>3483</v>
      </c>
      <c r="G669" t="str">
        <f>+VLOOKUP(MiTabla56[[#This Row],[ Type Remise]],$M$2:$N$5,2,0)</f>
        <v>Remise Reste</v>
      </c>
      <c r="H669" t="s">
        <v>970</v>
      </c>
    </row>
    <row r="670" spans="1:8" x14ac:dyDescent="0.3">
      <c r="A670" t="s">
        <v>3388</v>
      </c>
      <c r="B670" t="str">
        <f>VLOOKUP(MiTabla56[[#This Row],[REFERENCE]],[1]SHAD_products!$A:$B,2,0)</f>
        <v>3P SYSTEM KTM ADVENTURE 390</v>
      </c>
      <c r="C670" s="24">
        <v>113.17</v>
      </c>
      <c r="D670" s="24"/>
      <c r="E670" t="s">
        <v>3482</v>
      </c>
      <c r="F670" t="s">
        <v>3483</v>
      </c>
      <c r="G670" t="str">
        <f>+VLOOKUP(MiTabla56[[#This Row],[ Type Remise]],$M$2:$N$5,2,0)</f>
        <v>Remise Reste</v>
      </c>
      <c r="H670" t="s">
        <v>3940</v>
      </c>
    </row>
    <row r="671" spans="1:8" x14ac:dyDescent="0.3">
      <c r="A671" t="s">
        <v>3389</v>
      </c>
      <c r="B671" t="str">
        <f>VLOOKUP(MiTabla56[[#This Row],[REFERENCE]],[1]SHAD_products!$A:$B,2,0)</f>
        <v>COUVERCLE SH33 NEW TITANIUM</v>
      </c>
      <c r="C671" s="24">
        <v>33.69</v>
      </c>
      <c r="D671" s="24"/>
      <c r="E671" t="s">
        <v>3505</v>
      </c>
      <c r="F671" t="s">
        <v>3483</v>
      </c>
      <c r="G671" t="str">
        <f>+VLOOKUP(MiTabla56[[#This Row],[ Type Remise]],$M$2:$N$5,2,0)</f>
        <v>Remise Reste</v>
      </c>
      <c r="H671" t="s">
        <v>3941</v>
      </c>
    </row>
    <row r="672" spans="1:8" x14ac:dyDescent="0.3">
      <c r="A672" t="s">
        <v>3390</v>
      </c>
      <c r="B672" t="str">
        <f>VLOOKUP(MiTabla56[[#This Row],[REFERENCE]],[1]SHAD_products!$A:$B,2,0)</f>
        <v>TOP MASTER HONDA TRANSALP XL 750</v>
      </c>
      <c r="C672" s="24">
        <v>47.52</v>
      </c>
      <c r="D672" s="24"/>
      <c r="E672" t="s">
        <v>3482</v>
      </c>
      <c r="F672" t="s">
        <v>3483</v>
      </c>
      <c r="G672" t="str">
        <f>+VLOOKUP(MiTabla56[[#This Row],[ Type Remise]],$M$2:$N$5,2,0)</f>
        <v>Remise Reste</v>
      </c>
      <c r="H672" t="s">
        <v>3942</v>
      </c>
    </row>
    <row r="673" spans="1:8" x14ac:dyDescent="0.3">
      <c r="A673" t="s">
        <v>1597</v>
      </c>
      <c r="B673" t="str">
        <f>VLOOKUP(MiTabla56[[#This Row],[REFERENCE]],[1]SHAD_products!$A:$B,2,0)</f>
        <v>TOP MASTER HARLEY 1250 PAN AMERICA</v>
      </c>
      <c r="C673" s="24">
        <v>174.77</v>
      </c>
      <c r="D673" s="24"/>
      <c r="E673" t="s">
        <v>3482</v>
      </c>
      <c r="F673" t="s">
        <v>3483</v>
      </c>
      <c r="G673" t="str">
        <f>+VLOOKUP(MiTabla56[[#This Row],[ Type Remise]],$M$2:$N$5,2,0)</f>
        <v>Remise Reste</v>
      </c>
      <c r="H673" t="s">
        <v>3943</v>
      </c>
    </row>
    <row r="674" spans="1:8" x14ac:dyDescent="0.3">
      <c r="A674" t="s">
        <v>3391</v>
      </c>
      <c r="B674" t="str">
        <f>VLOOKUP(MiTabla56[[#This Row],[REFERENCE]],[1]SHAD_products!$A:$B,2,0)</f>
        <v>TERRA TR50 SACOCHE ARRIÈRE</v>
      </c>
      <c r="C674" s="24">
        <v>209.95</v>
      </c>
      <c r="D674" s="24"/>
      <c r="E674" t="s">
        <v>3484</v>
      </c>
      <c r="F674" t="s">
        <v>3500</v>
      </c>
      <c r="G674" t="str">
        <f>+VLOOKUP(MiTabla56[[#This Row],[ Type Remise]],$M$2:$N$5,2,0)</f>
        <v>Remise Terra</v>
      </c>
      <c r="H674" t="s">
        <v>3944</v>
      </c>
    </row>
    <row r="675" spans="1:8" x14ac:dyDescent="0.3">
      <c r="A675" t="s">
        <v>3272</v>
      </c>
      <c r="B675" t="str">
        <f>VLOOKUP(MiTabla56[[#This Row],[REFERENCE]],[1]SHAD_products!$A:$B,2,0)</f>
        <v>3P SYSTEM KYMCO CV3 550</v>
      </c>
      <c r="C675" s="24">
        <v>163.83000000000001</v>
      </c>
      <c r="D675" s="24"/>
      <c r="E675" t="s">
        <v>3482</v>
      </c>
      <c r="F675" t="s">
        <v>3483</v>
      </c>
      <c r="G675" t="str">
        <f>+VLOOKUP(MiTabla56[[#This Row],[ Type Remise]],$M$2:$N$5,2,0)</f>
        <v>Remise Reste</v>
      </c>
      <c r="H675" t="s">
        <v>3945</v>
      </c>
    </row>
    <row r="676" spans="1:8" x14ac:dyDescent="0.3">
      <c r="A676" t="s">
        <v>599</v>
      </c>
      <c r="B676" t="str">
        <f>VLOOKUP(MiTabla56[[#This Row],[REFERENCE]],[1]SHAD_products!$A:$B,2,0)</f>
        <v>TOP MASTER BMW C600 SPORT</v>
      </c>
      <c r="C676" s="24">
        <v>74.8</v>
      </c>
      <c r="D676" s="24"/>
      <c r="E676" t="s">
        <v>3482</v>
      </c>
      <c r="F676" t="s">
        <v>3483</v>
      </c>
      <c r="G676" t="str">
        <f>+VLOOKUP(MiTabla56[[#This Row],[ Type Remise]],$M$2:$N$5,2,0)</f>
        <v>Remise Reste</v>
      </c>
      <c r="H676" t="s">
        <v>2240</v>
      </c>
    </row>
    <row r="677" spans="1:8" x14ac:dyDescent="0.3">
      <c r="A677" t="s">
        <v>3946</v>
      </c>
      <c r="B677" t="str">
        <f>VLOOKUP(MiTabla56[[#This Row],[REFERENCE]],[1]SHAD_products!$A:$B,2,0)</f>
        <v>3P SYSTEM KTM 1290 SUPER DUKE GT</v>
      </c>
      <c r="C677" s="24">
        <v>184.07</v>
      </c>
      <c r="D677" s="24"/>
      <c r="E677" t="s">
        <v>3482</v>
      </c>
      <c r="F677" t="s">
        <v>3483</v>
      </c>
      <c r="G677" t="str">
        <f>+VLOOKUP(MiTabla56[[#This Row],[ Type Remise]],$M$2:$N$5,2,0)</f>
        <v>Remise Reste</v>
      </c>
      <c r="H677" t="s">
        <v>3947</v>
      </c>
    </row>
    <row r="678" spans="1:8" x14ac:dyDescent="0.3">
      <c r="A678" t="s">
        <v>1487</v>
      </c>
      <c r="B678" t="str">
        <f>VLOOKUP(MiTabla56[[#This Row],[REFERENCE]],[1]SHAD_products!$A:$B,2,0)</f>
        <v>3P SYSTEM HONDA X-ADV 750</v>
      </c>
      <c r="C678" s="24">
        <v>255.05</v>
      </c>
      <c r="D678" s="24"/>
      <c r="E678" t="s">
        <v>3482</v>
      </c>
      <c r="F678" t="s">
        <v>3483</v>
      </c>
      <c r="G678" t="str">
        <f>+VLOOKUP(MiTabla56[[#This Row],[ Type Remise]],$M$2:$N$5,2,0)</f>
        <v>Remise Reste</v>
      </c>
      <c r="H678" t="s">
        <v>3948</v>
      </c>
    </row>
    <row r="679" spans="1:8" x14ac:dyDescent="0.3">
      <c r="A679" t="s">
        <v>2886</v>
      </c>
      <c r="B679" t="str">
        <f>VLOOKUP(MiTabla56[[#This Row],[REFERENCE]],[1]SHAD_products!$A:$B,2,0)</f>
        <v>SELLE CONFORT HONDA CBR 600F ROUGE</v>
      </c>
      <c r="C679" s="24">
        <v>300.63</v>
      </c>
      <c r="D679" s="24"/>
      <c r="E679" t="s">
        <v>3621</v>
      </c>
      <c r="F679" t="s">
        <v>3483</v>
      </c>
      <c r="G679" t="str">
        <f>+VLOOKUP(MiTabla56[[#This Row],[ Type Remise]],$M$2:$N$5,2,0)</f>
        <v>Remise Reste</v>
      </c>
      <c r="H679" t="s">
        <v>1957</v>
      </c>
    </row>
    <row r="680" spans="1:8" x14ac:dyDescent="0.3">
      <c r="A680" t="s">
        <v>1885</v>
      </c>
      <c r="B680" t="str">
        <f>VLOOKUP(MiTabla56[[#This Row],[REFERENCE]],[1]SHAD_products!$A:$B,2,0)</f>
        <v>COUV SH 29 NOIR METAL SHAD</v>
      </c>
      <c r="C680" s="24">
        <v>34.270000000000003</v>
      </c>
      <c r="D680" s="24"/>
      <c r="E680" t="s">
        <v>3505</v>
      </c>
      <c r="F680" t="s">
        <v>3483</v>
      </c>
      <c r="G680" t="str">
        <f>+VLOOKUP(MiTabla56[[#This Row],[ Type Remise]],$M$2:$N$5,2,0)</f>
        <v>Remise Reste</v>
      </c>
      <c r="H680" t="s">
        <v>397</v>
      </c>
    </row>
    <row r="681" spans="1:8" x14ac:dyDescent="0.3">
      <c r="A681" t="s">
        <v>1157</v>
      </c>
      <c r="B681" t="str">
        <f>VLOOKUP(MiTabla56[[#This Row],[REFERENCE]],[1]SHAD_products!$A:$B,2,0)</f>
        <v>BALUCHON 20L</v>
      </c>
      <c r="C681" s="24">
        <v>20.88</v>
      </c>
      <c r="D681" s="24"/>
      <c r="E681" t="s">
        <v>3505</v>
      </c>
      <c r="F681" t="s">
        <v>3483</v>
      </c>
      <c r="G681" t="str">
        <f>+VLOOKUP(MiTabla56[[#This Row],[ Type Remise]],$M$2:$N$5,2,0)</f>
        <v>Remise Reste</v>
      </c>
      <c r="H681" t="s">
        <v>3949</v>
      </c>
    </row>
    <row r="682" spans="1:8" x14ac:dyDescent="0.3">
      <c r="A682" t="s">
        <v>707</v>
      </c>
      <c r="B682" t="str">
        <f>VLOOKUP(MiTabla56[[#This Row],[REFERENCE]],[1]SHAD_products!$A:$B,2,0)</f>
        <v>RUBBER BUMPER</v>
      </c>
      <c r="C682" s="24">
        <v>2.09</v>
      </c>
      <c r="D682" s="24"/>
      <c r="E682" t="s">
        <v>3486</v>
      </c>
      <c r="F682" t="s">
        <v>3483</v>
      </c>
      <c r="G682" t="str">
        <f>+VLOOKUP(MiTabla56[[#This Row],[ Type Remise]],$M$2:$N$5,2,0)</f>
        <v>Remise Reste</v>
      </c>
      <c r="H682" t="s">
        <v>3950</v>
      </c>
    </row>
    <row r="683" spans="1:8" x14ac:dyDescent="0.3">
      <c r="A683" t="s">
        <v>3253</v>
      </c>
      <c r="B683" t="str">
        <f>VLOOKUP(MiTabla56[[#This Row],[REFERENCE]],[1]SHAD_products!$A:$B,2,0)</f>
        <v>4P SYSTEM CF MOTO 800MT</v>
      </c>
      <c r="C683" s="24">
        <v>260.83999999999997</v>
      </c>
      <c r="D683" s="24"/>
      <c r="E683" t="s">
        <v>3482</v>
      </c>
      <c r="F683" t="s">
        <v>3500</v>
      </c>
      <c r="G683" t="str">
        <f>+VLOOKUP(MiTabla56[[#This Row],[ Type Remise]],$M$2:$N$5,2,0)</f>
        <v>Remise Terra</v>
      </c>
      <c r="H683" t="s">
        <v>3951</v>
      </c>
    </row>
    <row r="684" spans="1:8" x14ac:dyDescent="0.3">
      <c r="A684" t="s">
        <v>3952</v>
      </c>
      <c r="B684" t="str">
        <f>VLOOKUP(MiTabla56[[#This Row],[REFERENCE]],[1]SHAD_products!$A:$B,2,0)</f>
        <v>SACOCHE ETANCHES DE RESERVOIR CLICK SYSTEM TR10CL</v>
      </c>
      <c r="C684" s="24">
        <v>125</v>
      </c>
      <c r="D684" s="24"/>
      <c r="E684" t="s">
        <v>3484</v>
      </c>
      <c r="F684" t="s">
        <v>3500</v>
      </c>
      <c r="G684" t="str">
        <f>+VLOOKUP(MiTabla56[[#This Row],[ Type Remise]],$M$2:$N$5,2,0)</f>
        <v>Remise Terra</v>
      </c>
      <c r="H684" t="s">
        <v>3953</v>
      </c>
    </row>
    <row r="685" spans="1:8" x14ac:dyDescent="0.3">
      <c r="A685" t="s">
        <v>920</v>
      </c>
      <c r="B685" t="str">
        <f>VLOOKUP(MiTabla56[[#This Row],[REFERENCE]],[1]SHAD_products!$A:$B,2,0)</f>
        <v>TOP MASTER AFRICA TWIN CRF 1100L ADVENTURE SPORT</v>
      </c>
      <c r="C685" s="24">
        <v>57.12</v>
      </c>
      <c r="D685" s="24"/>
      <c r="E685" t="s">
        <v>3482</v>
      </c>
      <c r="F685" t="s">
        <v>3483</v>
      </c>
      <c r="G685" t="str">
        <f>+VLOOKUP(MiTabla56[[#This Row],[ Type Remise]],$M$2:$N$5,2,0)</f>
        <v>Remise Reste</v>
      </c>
      <c r="H685" t="s">
        <v>3954</v>
      </c>
    </row>
    <row r="686" spans="1:8" x14ac:dyDescent="0.3">
      <c r="A686" t="s">
        <v>3118</v>
      </c>
      <c r="B686" t="str">
        <f>VLOOKUP(MiTabla56[[#This Row],[REFERENCE]],[1]SHAD_products!$A:$B,2,0)</f>
        <v>TOP MASTER SUZUKI V-STROM 650/1000</v>
      </c>
      <c r="C686" s="24">
        <v>57.12</v>
      </c>
      <c r="D686" s="24"/>
      <c r="E686" t="s">
        <v>3482</v>
      </c>
      <c r="F686" t="s">
        <v>3483</v>
      </c>
      <c r="G686" t="str">
        <f>+VLOOKUP(MiTabla56[[#This Row],[ Type Remise]],$M$2:$N$5,2,0)</f>
        <v>Remise Reste</v>
      </c>
      <c r="H686" t="s">
        <v>1905</v>
      </c>
    </row>
    <row r="687" spans="1:8" x14ac:dyDescent="0.3">
      <c r="A687" t="s">
        <v>3394</v>
      </c>
      <c r="B687" t="s">
        <v>4278</v>
      </c>
      <c r="C687" s="24">
        <v>14.79</v>
      </c>
      <c r="D687" s="24"/>
      <c r="E687" t="s">
        <v>3482</v>
      </c>
      <c r="F687" t="s">
        <v>3483</v>
      </c>
      <c r="G687" t="str">
        <f>+VLOOKUP(MiTabla56[[#This Row],[ Type Remise]],$M$2:$N$5,2,0)</f>
        <v>Remise Reste</v>
      </c>
      <c r="H687" t="s">
        <v>3955</v>
      </c>
    </row>
    <row r="688" spans="1:8" x14ac:dyDescent="0.3">
      <c r="A688" t="s">
        <v>1713</v>
      </c>
      <c r="B688" t="str">
        <f>VLOOKUP(MiTabla56[[#This Row],[REFERENCE]],[1]SHAD_products!$A:$B,2,0)</f>
        <v>ANTIVOL DE GUIDON SC205H SERIE 2 (TAILLE 5)</v>
      </c>
      <c r="C688" s="24">
        <v>39.9</v>
      </c>
      <c r="D688" s="24"/>
      <c r="E688" t="s">
        <v>3653</v>
      </c>
      <c r="F688" t="s">
        <v>3483</v>
      </c>
      <c r="G688" t="str">
        <f>+VLOOKUP(MiTabla56[[#This Row],[ Type Remise]],$M$2:$N$5,2,0)</f>
        <v>Remise Reste</v>
      </c>
      <c r="H688" t="s">
        <v>3956</v>
      </c>
    </row>
    <row r="689" spans="1:8" x14ac:dyDescent="0.3">
      <c r="A689" t="s">
        <v>1452</v>
      </c>
      <c r="B689" t="str">
        <f>VLOOKUP(MiTabla56[[#This Row],[REFERENCE]],[1]SHAD_products!$A:$B,2,0)</f>
        <v>TOP MASTER ZONTES Z2/ZT 125</v>
      </c>
      <c r="C689" s="24">
        <v>43.7</v>
      </c>
      <c r="D689" s="24"/>
      <c r="E689" t="s">
        <v>3482</v>
      </c>
      <c r="F689" t="s">
        <v>3483</v>
      </c>
      <c r="G689" t="str">
        <f>+VLOOKUP(MiTabla56[[#This Row],[ Type Remise]],$M$2:$N$5,2,0)</f>
        <v>Remise Reste</v>
      </c>
      <c r="H689" t="s">
        <v>3957</v>
      </c>
    </row>
    <row r="690" spans="1:8" x14ac:dyDescent="0.3">
      <c r="A690" t="s">
        <v>1191</v>
      </c>
      <c r="B690" t="str">
        <f>VLOOKUP(MiTabla56[[#This Row],[REFERENCE]],[1]SHAD_products!$A:$B,2,0)</f>
        <v>TOP MASTER WOTTAN STORM T 125</v>
      </c>
      <c r="C690" s="24">
        <v>112.36</v>
      </c>
      <c r="D690" s="24"/>
      <c r="E690" t="s">
        <v>3482</v>
      </c>
      <c r="F690" t="s">
        <v>3483</v>
      </c>
      <c r="G690" t="str">
        <f>+VLOOKUP(MiTabla56[[#This Row],[ Type Remise]],$M$2:$N$5,2,0)</f>
        <v>Remise Reste</v>
      </c>
      <c r="H690" t="s">
        <v>3958</v>
      </c>
    </row>
    <row r="691" spans="1:8" x14ac:dyDescent="0.3">
      <c r="A691" t="s">
        <v>3395</v>
      </c>
      <c r="B691" t="str">
        <f>VLOOKUP(MiTabla56[[#This Row],[REFERENCE]],[1]SHAD_products!$A:$B,2,0)</f>
        <v>TOP MASTER DUCATI DESERT X 937</v>
      </c>
      <c r="C691" s="24">
        <v>131.08000000000001</v>
      </c>
      <c r="D691" s="24"/>
      <c r="E691" t="s">
        <v>3482</v>
      </c>
      <c r="F691" t="s">
        <v>3483</v>
      </c>
      <c r="G691" t="str">
        <f>+VLOOKUP(MiTabla56[[#This Row],[ Type Remise]],$M$2:$N$5,2,0)</f>
        <v>Remise Reste</v>
      </c>
      <c r="H691" t="s">
        <v>3959</v>
      </c>
    </row>
    <row r="692" spans="1:8" x14ac:dyDescent="0.3">
      <c r="A692" t="s">
        <v>2802</v>
      </c>
      <c r="B692" t="str">
        <f>VLOOKUP(MiTabla56[[#This Row],[REFERENCE]],[1]SHAD_products!$A:$B,2,0)</f>
        <v>BANDES LIMITATIVEE</v>
      </c>
      <c r="C692" s="24">
        <v>7.17</v>
      </c>
      <c r="D692" s="24"/>
      <c r="E692" t="s">
        <v>3486</v>
      </c>
      <c r="F692" t="s">
        <v>3483</v>
      </c>
      <c r="G692" t="str">
        <f>+VLOOKUP(MiTabla56[[#This Row],[ Type Remise]],$M$2:$N$5,2,0)</f>
        <v>Remise Reste</v>
      </c>
      <c r="H692" t="s">
        <v>831</v>
      </c>
    </row>
    <row r="693" spans="1:8" x14ac:dyDescent="0.3">
      <c r="A693" t="s">
        <v>863</v>
      </c>
      <c r="B693" t="str">
        <f>VLOOKUP(MiTabla56[[#This Row],[REFERENCE]],[1]SHAD_products!$A:$B,2,0)</f>
        <v>TOP MASTER YAMAHA TMAX 500</v>
      </c>
      <c r="C693" s="24">
        <v>88.43</v>
      </c>
      <c r="D693" s="24"/>
      <c r="E693" t="s">
        <v>3482</v>
      </c>
      <c r="F693" t="s">
        <v>3483</v>
      </c>
      <c r="G693" t="str">
        <f>+VLOOKUP(MiTabla56[[#This Row],[ Type Remise]],$M$2:$N$5,2,0)</f>
        <v>Remise Reste</v>
      </c>
      <c r="H693" t="s">
        <v>2869</v>
      </c>
    </row>
    <row r="694" spans="1:8" x14ac:dyDescent="0.3">
      <c r="A694" t="s">
        <v>784</v>
      </c>
      <c r="B694" t="str">
        <f>VLOOKUP(MiTabla56[[#This Row],[REFERENCE]],[1]SHAD_products!$A:$B,2,0)</f>
        <v>TOP MASTER YAMAHA FAZER 600</v>
      </c>
      <c r="C694" s="24">
        <v>121.73</v>
      </c>
      <c r="D694" s="24"/>
      <c r="E694" t="s">
        <v>3482</v>
      </c>
      <c r="F694" t="s">
        <v>3483</v>
      </c>
      <c r="G694" t="str">
        <f>+VLOOKUP(MiTabla56[[#This Row],[ Type Remise]],$M$2:$N$5,2,0)</f>
        <v>Remise Reste</v>
      </c>
      <c r="H694" t="s">
        <v>2729</v>
      </c>
    </row>
    <row r="695" spans="1:8" x14ac:dyDescent="0.3">
      <c r="A695" t="s">
        <v>3216</v>
      </c>
      <c r="B695" t="str">
        <f>VLOOKUP(MiTabla56[[#This Row],[REFERENCE]],[1]SHAD_products!$A:$B,2,0)</f>
        <v>FIXATION SHAD LOCK KYMCO X-TOWN 125/300 CITY/CT (TAILLE 5)</v>
      </c>
      <c r="C695" s="24">
        <v>29.27</v>
      </c>
      <c r="D695" s="24"/>
      <c r="E695" t="s">
        <v>3482</v>
      </c>
      <c r="F695" t="s">
        <v>3483</v>
      </c>
      <c r="G695" t="str">
        <f>+VLOOKUP(MiTabla56[[#This Row],[ Type Remise]],$M$2:$N$5,2,0)</f>
        <v>Remise Reste</v>
      </c>
      <c r="H695" t="s">
        <v>3960</v>
      </c>
    </row>
    <row r="696" spans="1:8" x14ac:dyDescent="0.3">
      <c r="A696" t="s">
        <v>1006</v>
      </c>
      <c r="B696" t="str">
        <f>VLOOKUP(MiTabla56[[#This Row],[REFERENCE]],[1]SHAD_products!$A:$B,2,0)</f>
        <v>FILET INTERNE VALISES TERRA</v>
      </c>
      <c r="C696" s="24">
        <v>10.87</v>
      </c>
      <c r="D696" s="24"/>
      <c r="E696" t="s">
        <v>3505</v>
      </c>
      <c r="F696" t="s">
        <v>3483</v>
      </c>
      <c r="G696" t="str">
        <f>+VLOOKUP(MiTabla56[[#This Row],[ Type Remise]],$M$2:$N$5,2,0)</f>
        <v>Remise Reste</v>
      </c>
      <c r="H696" t="s">
        <v>3961</v>
      </c>
    </row>
    <row r="697" spans="1:8" x14ac:dyDescent="0.3">
      <c r="A697" t="s">
        <v>3246</v>
      </c>
      <c r="B697" t="str">
        <f>VLOOKUP(MiTabla56[[#This Row],[REFERENCE]],[1]SHAD_products!$A:$B,2,0)</f>
        <v>SH44 CATADRIOPTIQUE BLANC</v>
      </c>
      <c r="C697" s="24">
        <v>16.54</v>
      </c>
      <c r="D697" s="24"/>
      <c r="E697" t="s">
        <v>3486</v>
      </c>
      <c r="F697" t="s">
        <v>3483</v>
      </c>
      <c r="G697" t="str">
        <f>+VLOOKUP(MiTabla56[[#This Row],[ Type Remise]],$M$2:$N$5,2,0)</f>
        <v>Remise Reste</v>
      </c>
      <c r="H697" t="s">
        <v>3962</v>
      </c>
    </row>
    <row r="698" spans="1:8" x14ac:dyDescent="0.3">
      <c r="A698" t="s">
        <v>3191</v>
      </c>
      <c r="B698" t="str">
        <f>VLOOKUP(MiTabla56[[#This Row],[REFERENCE]],[1]SHAD_products!$A:$B,2,0)</f>
        <v>SACOCHE CAVALIÈRE 1u. SR38 CAFE RACER BLACK</v>
      </c>
      <c r="C698" s="24">
        <v>123.93</v>
      </c>
      <c r="D698" s="24"/>
      <c r="E698" t="s">
        <v>3484</v>
      </c>
      <c r="F698" t="s">
        <v>3485</v>
      </c>
      <c r="G698" t="str">
        <f>+VLOOKUP(MiTabla56[[#This Row],[ Type Remise]],$M$2:$N$5,2,0)</f>
        <v>Remise PB</v>
      </c>
      <c r="H698" t="s">
        <v>3963</v>
      </c>
    </row>
    <row r="699" spans="1:8" x14ac:dyDescent="0.3">
      <c r="A699" t="s">
        <v>3331</v>
      </c>
      <c r="B699" t="str">
        <f>VLOOKUP(MiTabla56[[#This Row],[REFERENCE]],[1]SHAD_products!$A:$B,2,0)</f>
        <v>SPARE PART LOGO SH23 ALU LOOK</v>
      </c>
      <c r="C699" s="24">
        <v>13.23</v>
      </c>
      <c r="D699" s="24"/>
      <c r="E699" t="s">
        <v>3486</v>
      </c>
      <c r="F699" t="s">
        <v>3483</v>
      </c>
      <c r="G699" t="str">
        <f>+VLOOKUP(MiTabla56[[#This Row],[ Type Remise]],$M$2:$N$5,2,0)</f>
        <v>Remise Reste</v>
      </c>
      <c r="H699" t="s">
        <v>3964</v>
      </c>
    </row>
    <row r="700" spans="1:8" x14ac:dyDescent="0.3">
      <c r="A700" t="s">
        <v>1899</v>
      </c>
      <c r="B700" t="str">
        <f>VLOOKUP(MiTabla56[[#This Row],[REFERENCE]],[1]SHAD_products!$A:$B,2,0)</f>
        <v>CORDE SH 46</v>
      </c>
      <c r="C700" s="24">
        <v>8.82</v>
      </c>
      <c r="D700" s="24"/>
      <c r="E700" t="s">
        <v>3486</v>
      </c>
      <c r="F700" t="s">
        <v>3483</v>
      </c>
      <c r="G700" t="str">
        <f>+VLOOKUP(MiTabla56[[#This Row],[ Type Remise]],$M$2:$N$5,2,0)</f>
        <v>Remise Reste</v>
      </c>
      <c r="H700" t="s">
        <v>413</v>
      </c>
    </row>
    <row r="701" spans="1:8" x14ac:dyDescent="0.3">
      <c r="A701" t="s">
        <v>3396</v>
      </c>
      <c r="B701" t="str">
        <f>VLOOKUP(MiTabla56[[#This Row],[REFERENCE]],[1]SHAD_products!$A:$B,2,0)</f>
        <v>4P SYSTEM SUZUKI V-STROM 800 SE/DE/TECH</v>
      </c>
      <c r="C701" s="24">
        <v>207.85</v>
      </c>
      <c r="D701" s="24"/>
      <c r="E701" t="s">
        <v>3482</v>
      </c>
      <c r="F701" t="s">
        <v>3500</v>
      </c>
      <c r="G701" t="str">
        <f>+VLOOKUP(MiTabla56[[#This Row],[ Type Remise]],$M$2:$N$5,2,0)</f>
        <v>Remise Terra</v>
      </c>
      <c r="H701" t="s">
        <v>3965</v>
      </c>
    </row>
    <row r="702" spans="1:8" x14ac:dyDescent="0.3">
      <c r="A702" t="s">
        <v>3397</v>
      </c>
      <c r="B702" t="str">
        <f>VLOOKUP(MiTabla56[[#This Row],[REFERENCE]],[1]SHAD_products!$A:$B,2,0)</f>
        <v>FERMETURE CLICK SYSTEM</v>
      </c>
      <c r="C702" s="24">
        <v>10.199999999999999</v>
      </c>
      <c r="D702" s="24"/>
      <c r="E702" t="s">
        <v>3484</v>
      </c>
      <c r="F702" t="s">
        <v>3483</v>
      </c>
      <c r="G702" t="str">
        <f>+VLOOKUP(MiTabla56[[#This Row],[ Type Remise]],$M$2:$N$5,2,0)</f>
        <v>Remise Reste</v>
      </c>
      <c r="H702" t="s">
        <v>3966</v>
      </c>
    </row>
    <row r="703" spans="1:8" x14ac:dyDescent="0.3">
      <c r="A703" t="s">
        <v>2325</v>
      </c>
      <c r="B703" t="str">
        <f>VLOOKUP(MiTabla56[[#This Row],[REFERENCE]],[1]SHAD_products!$A:$B,2,0)</f>
        <v>REFLECTEUR ROUGE SH36</v>
      </c>
      <c r="C703" s="24">
        <v>18.63</v>
      </c>
      <c r="D703" s="24"/>
      <c r="E703" t="s">
        <v>3486</v>
      </c>
      <c r="F703" t="s">
        <v>3483</v>
      </c>
      <c r="G703" t="str">
        <f>+VLOOKUP(MiTabla56[[#This Row],[ Type Remise]],$M$2:$N$5,2,0)</f>
        <v>Remise Reste</v>
      </c>
      <c r="H703" t="s">
        <v>496</v>
      </c>
    </row>
    <row r="704" spans="1:8" x14ac:dyDescent="0.3">
      <c r="A704" t="s">
        <v>3398</v>
      </c>
      <c r="B704" t="s">
        <v>4287</v>
      </c>
      <c r="C704" s="24">
        <v>14.79</v>
      </c>
      <c r="D704" s="24"/>
      <c r="E704" t="s">
        <v>3482</v>
      </c>
      <c r="F704" t="s">
        <v>3483</v>
      </c>
      <c r="G704" t="str">
        <f>+VLOOKUP(MiTabla56[[#This Row],[ Type Remise]],$M$2:$N$5,2,0)</f>
        <v>Remise Reste</v>
      </c>
      <c r="H704" t="s">
        <v>3967</v>
      </c>
    </row>
    <row r="705" spans="1:8" x14ac:dyDescent="0.3">
      <c r="A705" t="s">
        <v>3399</v>
      </c>
      <c r="B705" t="str">
        <f>VLOOKUP(MiTabla56[[#This Row],[REFERENCE]],[1]SHAD_products!$A:$B,2,0)</f>
        <v>3P SYSTEM KYMCO AK 550 PREMIUM</v>
      </c>
      <c r="C705" s="24">
        <v>282.61</v>
      </c>
      <c r="D705" s="24"/>
      <c r="E705" t="s">
        <v>3482</v>
      </c>
      <c r="F705" t="s">
        <v>3483</v>
      </c>
      <c r="G705" t="str">
        <f>+VLOOKUP(MiTabla56[[#This Row],[ Type Remise]],$M$2:$N$5,2,0)</f>
        <v>Remise Reste</v>
      </c>
      <c r="H705" t="s">
        <v>3968</v>
      </c>
    </row>
    <row r="706" spans="1:8" x14ac:dyDescent="0.3">
      <c r="A706" t="s">
        <v>3477</v>
      </c>
      <c r="B706" t="str">
        <f>VLOOKUP(MiTabla56[[#This Row],[REFERENCE]],[1]SHAD_products!$A:$B,2,0)</f>
        <v>SACOCHE INTERNE VALISE LATÉRALE EXTENSIBLE SH38X</v>
      </c>
      <c r="C706" s="24">
        <v>55</v>
      </c>
      <c r="D706" s="24"/>
      <c r="E706" t="s">
        <v>3505</v>
      </c>
      <c r="F706" t="s">
        <v>3483</v>
      </c>
      <c r="G706" t="str">
        <f>+VLOOKUP(MiTabla56[[#This Row],[ Type Remise]],$M$2:$N$5,2,0)</f>
        <v>Remise Reste</v>
      </c>
      <c r="H706" t="s">
        <v>3969</v>
      </c>
    </row>
    <row r="707" spans="1:8" x14ac:dyDescent="0.3">
      <c r="A707" t="s">
        <v>1727</v>
      </c>
      <c r="B707" t="str">
        <f>VLOOKUP(MiTabla56[[#This Row],[REFERENCE]],[1]SHAD_products!$A:$B,2,0)</f>
        <v>SIDE BAG HOLDER SR BWM F900R/XR</v>
      </c>
      <c r="C707" s="24">
        <v>159.08000000000001</v>
      </c>
      <c r="D707" s="24"/>
      <c r="E707" t="s">
        <v>3482</v>
      </c>
      <c r="F707" t="s">
        <v>3483</v>
      </c>
      <c r="G707" t="str">
        <f>+VLOOKUP(MiTabla56[[#This Row],[ Type Remise]],$M$2:$N$5,2,0)</f>
        <v>Remise Reste</v>
      </c>
      <c r="H707" t="s">
        <v>3970</v>
      </c>
    </row>
    <row r="708" spans="1:8" x14ac:dyDescent="0.3">
      <c r="A708" t="s">
        <v>204</v>
      </c>
      <c r="B708" t="str">
        <f>VLOOKUP(MiTabla56[[#This Row],[REFERENCE]],[1]SHAD_products!$A:$B,2,0)</f>
        <v>PHONE CASE 3,8" - GUIDON</v>
      </c>
      <c r="C708" s="24">
        <v>40.17</v>
      </c>
      <c r="D708" s="24"/>
      <c r="E708" t="s">
        <v>3484</v>
      </c>
      <c r="F708" t="s">
        <v>3483</v>
      </c>
      <c r="G708" t="str">
        <f>+VLOOKUP(MiTabla56[[#This Row],[ Type Remise]],$M$2:$N$5,2,0)</f>
        <v>Remise Reste</v>
      </c>
      <c r="H708" t="s">
        <v>2511</v>
      </c>
    </row>
    <row r="709" spans="1:8" x14ac:dyDescent="0.3">
      <c r="A709" t="s">
        <v>2636</v>
      </c>
      <c r="B709" t="str">
        <f>VLOOKUP(MiTabla56[[#This Row],[REFERENCE]],[1]SHAD_products!$A:$B,2,0)</f>
        <v>3P SYSTEM HONDA SERIES NC S/X</v>
      </c>
      <c r="C709" s="24">
        <v>189.87</v>
      </c>
      <c r="D709" s="24"/>
      <c r="E709" t="s">
        <v>3482</v>
      </c>
      <c r="F709" t="s">
        <v>3483</v>
      </c>
      <c r="G709" t="str">
        <f>+VLOOKUP(MiTabla56[[#This Row],[ Type Remise]],$M$2:$N$5,2,0)</f>
        <v>Remise Reste</v>
      </c>
      <c r="H709" t="s">
        <v>1133</v>
      </c>
    </row>
    <row r="710" spans="1:8" x14ac:dyDescent="0.3">
      <c r="A710" t="s">
        <v>1321</v>
      </c>
      <c r="B710" t="str">
        <f>VLOOKUP(MiTabla56[[#This Row],[REFERENCE]],[1]SHAD_products!$A:$B,2,0)</f>
        <v>TOP MASTER VOGE 500DS</v>
      </c>
      <c r="C710" s="24">
        <v>47.86</v>
      </c>
      <c r="D710" s="24"/>
      <c r="E710" t="s">
        <v>3482</v>
      </c>
      <c r="F710" t="s">
        <v>3483</v>
      </c>
      <c r="G710" t="str">
        <f>+VLOOKUP(MiTabla56[[#This Row],[ Type Remise]],$M$2:$N$5,2,0)</f>
        <v>Remise Reste</v>
      </c>
      <c r="H710" t="s">
        <v>3971</v>
      </c>
    </row>
    <row r="711" spans="1:8" x14ac:dyDescent="0.3">
      <c r="A711" t="s">
        <v>3972</v>
      </c>
      <c r="B711" t="str">
        <f>VLOOKUP(MiTabla56[[#This Row],[REFERENCE]],[1]SHAD_products!$A:$B,2,0)</f>
        <v>FIXATION SHAD LOCK VOGE SR1 125 (TAILLE 5)</v>
      </c>
      <c r="C711" s="24">
        <v>41</v>
      </c>
      <c r="D711" s="24"/>
      <c r="E711" t="s">
        <v>3482</v>
      </c>
      <c r="F711" t="s">
        <v>3483</v>
      </c>
      <c r="G711" t="str">
        <f>+VLOOKUP(MiTabla56[[#This Row],[ Type Remise]],$M$2:$N$5,2,0)</f>
        <v>Remise Reste</v>
      </c>
      <c r="H711" t="s">
        <v>3973</v>
      </c>
    </row>
    <row r="712" spans="1:8" x14ac:dyDescent="0.3">
      <c r="A712" t="s">
        <v>882</v>
      </c>
      <c r="B712" t="str">
        <f>VLOOKUP(MiTabla56[[#This Row],[REFERENCE]],[1]SHAD_products!$A:$B,2,0)</f>
        <v>TOP MASTER YAMAHAT-MAX 530</v>
      </c>
      <c r="C712" s="24">
        <v>113.4</v>
      </c>
      <c r="D712" s="24"/>
      <c r="E712" t="s">
        <v>3482</v>
      </c>
      <c r="F712" t="s">
        <v>3483</v>
      </c>
      <c r="G712" t="str">
        <f>+VLOOKUP(MiTabla56[[#This Row],[ Type Remise]],$M$2:$N$5,2,0)</f>
        <v>Remise Reste</v>
      </c>
      <c r="H712" t="s">
        <v>2892</v>
      </c>
    </row>
    <row r="713" spans="1:8" x14ac:dyDescent="0.3">
      <c r="A713" t="s">
        <v>766</v>
      </c>
      <c r="B713" t="str">
        <f>VLOOKUP(MiTabla56[[#This Row],[REFERENCE]],[1]SHAD_products!$A:$B,2,0)</f>
        <v>SR SIDE BAG HOLDER BMW NINET 1200</v>
      </c>
      <c r="C713" s="24">
        <v>90.41</v>
      </c>
      <c r="D713" s="24"/>
      <c r="E713" t="s">
        <v>3482</v>
      </c>
      <c r="F713" t="s">
        <v>3483</v>
      </c>
      <c r="G713" t="str">
        <f>+VLOOKUP(MiTabla56[[#This Row],[ Type Remise]],$M$2:$N$5,2,0)</f>
        <v>Remise Reste</v>
      </c>
      <c r="H713" t="s">
        <v>2322</v>
      </c>
    </row>
    <row r="714" spans="1:8" x14ac:dyDescent="0.3">
      <c r="A714" t="s">
        <v>590</v>
      </c>
      <c r="B714" t="str">
        <f>VLOOKUP(MiTabla56[[#This Row],[REFERENCE]],[1]SHAD_products!$A:$B,2,0)</f>
        <v>TOP MASTER KYMCO PEOPLE S 125</v>
      </c>
      <c r="C714" s="24">
        <v>44.74</v>
      </c>
      <c r="D714" s="24"/>
      <c r="E714" t="s">
        <v>3482</v>
      </c>
      <c r="F714" t="s">
        <v>3483</v>
      </c>
      <c r="G714" t="str">
        <f>+VLOOKUP(MiTabla56[[#This Row],[ Type Remise]],$M$2:$N$5,2,0)</f>
        <v>Remise Reste</v>
      </c>
      <c r="H714" t="s">
        <v>1404</v>
      </c>
    </row>
    <row r="715" spans="1:8" x14ac:dyDescent="0.3">
      <c r="A715" t="s">
        <v>781</v>
      </c>
      <c r="B715" t="str">
        <f>VLOOKUP(MiTabla56[[#This Row],[REFERENCE]],[1]SHAD_products!$A:$B,2,0)</f>
        <v>TOP MASTER YAMAHA FZ8</v>
      </c>
      <c r="C715" s="24">
        <v>143.58000000000001</v>
      </c>
      <c r="D715" s="24"/>
      <c r="E715" t="s">
        <v>3482</v>
      </c>
      <c r="F715" t="s">
        <v>3483</v>
      </c>
      <c r="G715" t="str">
        <f>+VLOOKUP(MiTabla56[[#This Row],[ Type Remise]],$M$2:$N$5,2,0)</f>
        <v>Remise Reste</v>
      </c>
      <c r="H715" t="s">
        <v>2737</v>
      </c>
    </row>
    <row r="716" spans="1:8" x14ac:dyDescent="0.3">
      <c r="A716" t="s">
        <v>801</v>
      </c>
      <c r="B716" t="str">
        <f>VLOOKUP(MiTabla56[[#This Row],[REFERENCE]],[1]SHAD_products!$A:$B,2,0)</f>
        <v>TOP MASTER YAMAHA DELIGHT 115</v>
      </c>
      <c r="C716" s="24">
        <v>91.56</v>
      </c>
      <c r="D716" s="24"/>
      <c r="E716" t="s">
        <v>3482</v>
      </c>
      <c r="F716" t="s">
        <v>3483</v>
      </c>
      <c r="G716" t="str">
        <f>+VLOOKUP(MiTabla56[[#This Row],[ Type Remise]],$M$2:$N$5,2,0)</f>
        <v>Remise Reste</v>
      </c>
      <c r="H716" t="s">
        <v>2697</v>
      </c>
    </row>
    <row r="717" spans="1:8" x14ac:dyDescent="0.3">
      <c r="A717" t="s">
        <v>797</v>
      </c>
      <c r="B717" t="str">
        <f>VLOOKUP(MiTabla56[[#This Row],[REFERENCE]],[1]SHAD_products!$A:$B,2,0)</f>
        <v>TOP MASTER YAMAHA FJR 1300</v>
      </c>
      <c r="C717" s="24">
        <v>89.47</v>
      </c>
      <c r="D717" s="24"/>
      <c r="E717" t="s">
        <v>3482</v>
      </c>
      <c r="F717" t="s">
        <v>3483</v>
      </c>
      <c r="G717" t="str">
        <f>+VLOOKUP(MiTabla56[[#This Row],[ Type Remise]],$M$2:$N$5,2,0)</f>
        <v>Remise Reste</v>
      </c>
      <c r="H717" t="s">
        <v>2707</v>
      </c>
    </row>
    <row r="718" spans="1:8" x14ac:dyDescent="0.3">
      <c r="A718" t="s">
        <v>1625</v>
      </c>
      <c r="B718" t="str">
        <f>VLOOKUP(MiTabla56[[#This Row],[REFERENCE]],[1]SHAD_products!$A:$B,2,0)</f>
        <v>FIXATION SHAD LOCK HONDA PCX 125 (TAILLLE 5)</v>
      </c>
      <c r="C718" s="24">
        <v>29.27</v>
      </c>
      <c r="D718" s="24"/>
      <c r="E718" t="s">
        <v>3482</v>
      </c>
      <c r="F718" t="s">
        <v>3483</v>
      </c>
      <c r="G718" t="str">
        <f>+VLOOKUP(MiTabla56[[#This Row],[ Type Remise]],$M$2:$N$5,2,0)</f>
        <v>Remise Reste</v>
      </c>
      <c r="H718" t="s">
        <v>3974</v>
      </c>
    </row>
    <row r="719" spans="1:8" x14ac:dyDescent="0.3">
      <c r="A719" t="s">
        <v>3400</v>
      </c>
      <c r="B719" t="str">
        <f>VLOOKUP(MiTabla56[[#This Row],[REFERENCE]],[1]SHAD_products!$A:$B,2,0)</f>
        <v>KIT FIXATION DOSSERET ZONTES E350</v>
      </c>
      <c r="C719" s="24">
        <v>50.86</v>
      </c>
      <c r="D719" s="24"/>
      <c r="E719" t="s">
        <v>3482</v>
      </c>
      <c r="F719" t="s">
        <v>3483</v>
      </c>
      <c r="G719" t="str">
        <f>+VLOOKUP(MiTabla56[[#This Row],[ Type Remise]],$M$2:$N$5,2,0)</f>
        <v>Remise Reste</v>
      </c>
      <c r="H719" t="s">
        <v>3975</v>
      </c>
    </row>
    <row r="720" spans="1:8" x14ac:dyDescent="0.3">
      <c r="A720" t="s">
        <v>1469</v>
      </c>
      <c r="B720" t="str">
        <f>VLOOKUP(MiTabla56[[#This Row],[REFERENCE]],[1]SHAD_products!$A:$B,2,0)</f>
        <v>RUBBER STOPPERS</v>
      </c>
      <c r="C720" s="24">
        <v>2.09</v>
      </c>
      <c r="D720" s="24"/>
      <c r="E720" t="s">
        <v>3486</v>
      </c>
      <c r="F720" t="s">
        <v>3483</v>
      </c>
      <c r="G720" t="str">
        <f>+VLOOKUP(MiTabla56[[#This Row],[ Type Remise]],$M$2:$N$5,2,0)</f>
        <v>Remise Reste</v>
      </c>
      <c r="H720" t="s">
        <v>3976</v>
      </c>
    </row>
    <row r="721" spans="1:8" x14ac:dyDescent="0.3">
      <c r="A721" t="s">
        <v>1118</v>
      </c>
      <c r="B721" t="str">
        <f>VLOOKUP(MiTabla56[[#This Row],[REFERENCE]],[1]SHAD_products!$A:$B,2,0)</f>
        <v>TOP MASTER YAMAHA TMAX 500</v>
      </c>
      <c r="C721" s="24">
        <v>152.94</v>
      </c>
      <c r="D721" s="24"/>
      <c r="E721" t="s">
        <v>3482</v>
      </c>
      <c r="F721" t="s">
        <v>3483</v>
      </c>
      <c r="G721" t="str">
        <f>+VLOOKUP(MiTabla56[[#This Row],[ Type Remise]],$M$2:$N$5,2,0)</f>
        <v>Remise Reste</v>
      </c>
      <c r="H721" t="s">
        <v>2895</v>
      </c>
    </row>
    <row r="722" spans="1:8" x14ac:dyDescent="0.3">
      <c r="A722" t="s">
        <v>3401</v>
      </c>
      <c r="B722" t="str">
        <f>VLOOKUP(MiTabla56[[#This Row],[REFERENCE]],[1]SHAD_products!$A:$B,2,0)</f>
        <v>TOP MASTER SUPER SOCO TC50/TC125</v>
      </c>
      <c r="C722" s="24">
        <v>145.15</v>
      </c>
      <c r="D722" s="24"/>
      <c r="E722" t="s">
        <v>3482</v>
      </c>
      <c r="F722" t="s">
        <v>3483</v>
      </c>
      <c r="G722" t="str">
        <f>+VLOOKUP(MiTabla56[[#This Row],[ Type Remise]],$M$2:$N$5,2,0)</f>
        <v>Remise Reste</v>
      </c>
      <c r="H722" t="s">
        <v>3977</v>
      </c>
    </row>
    <row r="723" spans="1:8" x14ac:dyDescent="0.3">
      <c r="A723" t="s">
        <v>2115</v>
      </c>
      <c r="B723" t="str">
        <f>VLOOKUP(MiTabla56[[#This Row],[REFERENCE]],[1]SHAD_products!$A:$B,2,0)</f>
        <v xml:space="preserve"> ELASTIQUE SH 48</v>
      </c>
      <c r="C723" s="24">
        <v>11.03</v>
      </c>
      <c r="D723" s="24"/>
      <c r="E723" t="s">
        <v>3486</v>
      </c>
      <c r="F723" t="s">
        <v>3483</v>
      </c>
      <c r="G723" t="str">
        <f>+VLOOKUP(MiTabla56[[#This Row],[ Type Remise]],$M$2:$N$5,2,0)</f>
        <v>Remise Reste</v>
      </c>
      <c r="H723" t="s">
        <v>726</v>
      </c>
    </row>
    <row r="724" spans="1:8" x14ac:dyDescent="0.3">
      <c r="A724" t="s">
        <v>3978</v>
      </c>
      <c r="B724" t="str">
        <f>VLOOKUP(MiTabla56[[#This Row],[REFERENCE]],[1]SHAD_products!$A:$B,2,0)</f>
        <v>FIXATION SHAD LOCK ZONTES E125/E350 (TAILLE 7)</v>
      </c>
      <c r="C724" s="24">
        <v>44.39</v>
      </c>
      <c r="D724" s="24"/>
      <c r="E724" t="s">
        <v>3482</v>
      </c>
      <c r="F724" t="s">
        <v>3483</v>
      </c>
      <c r="G724" t="str">
        <f>+VLOOKUP(MiTabla56[[#This Row],[ Type Remise]],$M$2:$N$5,2,0)</f>
        <v>Remise Reste</v>
      </c>
      <c r="H724" t="s">
        <v>3979</v>
      </c>
    </row>
    <row r="725" spans="1:8" x14ac:dyDescent="0.3">
      <c r="A725" t="s">
        <v>2038</v>
      </c>
      <c r="B725" t="str">
        <f>VLOOKUP(MiTabla56[[#This Row],[REFERENCE]],[1]SHAD_products!$A:$B,2,0)</f>
        <v>*COUV SH 40 BORDEAUX SHAD</v>
      </c>
      <c r="C725" s="24">
        <v>34.270000000000003</v>
      </c>
      <c r="D725" s="24"/>
      <c r="E725" t="s">
        <v>3505</v>
      </c>
      <c r="F725" t="s">
        <v>3483</v>
      </c>
      <c r="G725" t="str">
        <f>+VLOOKUP(MiTabla56[[#This Row],[ Type Remise]],$M$2:$N$5,2,0)</f>
        <v>Remise Reste</v>
      </c>
      <c r="H725" t="s">
        <v>601</v>
      </c>
    </row>
    <row r="726" spans="1:8" x14ac:dyDescent="0.3">
      <c r="A726" t="s">
        <v>1771</v>
      </c>
      <c r="B726" t="str">
        <f>VLOOKUP(MiTabla56[[#This Row],[REFERENCE]],[1]SHAD_products!$A:$B,2,0)</f>
        <v>VERROU CHARNIERE</v>
      </c>
      <c r="C726" s="24">
        <v>5.0199999999999996</v>
      </c>
      <c r="D726" s="24"/>
      <c r="E726" t="s">
        <v>3486</v>
      </c>
      <c r="F726" t="s">
        <v>3483</v>
      </c>
      <c r="G726" t="str">
        <f>+VLOOKUP(MiTabla56[[#This Row],[ Type Remise]],$M$2:$N$5,2,0)</f>
        <v>Remise Reste</v>
      </c>
      <c r="H726" t="s">
        <v>3980</v>
      </c>
    </row>
    <row r="727" spans="1:8" x14ac:dyDescent="0.3">
      <c r="A727" t="s">
        <v>789</v>
      </c>
      <c r="B727" t="str">
        <f>VLOOKUP(MiTabla56[[#This Row],[REFERENCE]],[1]SHAD_products!$A:$B,2,0)</f>
        <v>TOP MASTER YAMAHA FAZER 1000</v>
      </c>
      <c r="C727" s="24">
        <v>155.96</v>
      </c>
      <c r="D727" s="24"/>
      <c r="E727" t="s">
        <v>3482</v>
      </c>
      <c r="F727" t="s">
        <v>3483</v>
      </c>
      <c r="G727" t="str">
        <f>+VLOOKUP(MiTabla56[[#This Row],[ Type Remise]],$M$2:$N$5,2,0)</f>
        <v>Remise Reste</v>
      </c>
      <c r="H727" t="s">
        <v>2721</v>
      </c>
    </row>
    <row r="728" spans="1:8" x14ac:dyDescent="0.3">
      <c r="A728" t="s">
        <v>683</v>
      </c>
      <c r="B728" t="str">
        <f>VLOOKUP(MiTabla56[[#This Row],[REFERENCE]],[1]SHAD_products!$A:$B,2,0)</f>
        <v>ELASTIQUE SH 42 LATERALS</v>
      </c>
      <c r="C728" s="24">
        <v>11.58</v>
      </c>
      <c r="D728" s="24"/>
      <c r="E728" t="s">
        <v>3486</v>
      </c>
      <c r="F728" t="s">
        <v>3483</v>
      </c>
      <c r="G728" t="str">
        <f>+VLOOKUP(MiTabla56[[#This Row],[ Type Remise]],$M$2:$N$5,2,0)</f>
        <v>Remise Reste</v>
      </c>
      <c r="H728" t="s">
        <v>691</v>
      </c>
    </row>
    <row r="729" spans="1:8" x14ac:dyDescent="0.3">
      <c r="A729" t="s">
        <v>528</v>
      </c>
      <c r="B729" t="str">
        <f>VLOOKUP(MiTabla56[[#This Row],[REFERENCE]],[1]SHAD_products!$A:$B,2,0)</f>
        <v>TOP MASTER PIAGGIO MP3 500 SPORT</v>
      </c>
      <c r="C729" s="24">
        <v>49.94</v>
      </c>
      <c r="D729" s="24"/>
      <c r="E729" t="s">
        <v>3482</v>
      </c>
      <c r="F729" t="s">
        <v>3483</v>
      </c>
      <c r="G729" t="str">
        <f>+VLOOKUP(MiTabla56[[#This Row],[ Type Remise]],$M$2:$N$5,2,0)</f>
        <v>Remise Reste</v>
      </c>
      <c r="H729" t="s">
        <v>2156</v>
      </c>
    </row>
    <row r="730" spans="1:8" x14ac:dyDescent="0.3">
      <c r="A730" t="s">
        <v>2145</v>
      </c>
      <c r="B730" t="str">
        <f>VLOOKUP(MiTabla56[[#This Row],[REFERENCE]],[1]SHAD_products!$A:$B,2,0)</f>
        <v>ELASTIQUE SH 50</v>
      </c>
      <c r="C730" s="24">
        <v>11.03</v>
      </c>
      <c r="D730" s="24"/>
      <c r="E730" t="s">
        <v>3486</v>
      </c>
      <c r="F730" t="s">
        <v>3483</v>
      </c>
      <c r="G730" t="str">
        <f>+VLOOKUP(MiTabla56[[#This Row],[ Type Remise]],$M$2:$N$5,2,0)</f>
        <v>Remise Reste</v>
      </c>
      <c r="H730" t="s">
        <v>765</v>
      </c>
    </row>
    <row r="731" spans="1:8" x14ac:dyDescent="0.3">
      <c r="A731" t="s">
        <v>3181</v>
      </c>
      <c r="B731" t="str">
        <f>VLOOKUP(MiTabla56[[#This Row],[REFERENCE]],[1]SHAD_products!$A:$B,2,0)</f>
        <v>4P SYSTEM BENELLI TRK 502X/QJ SRT 700 X TRAIL</v>
      </c>
      <c r="C731" s="24">
        <v>187.51</v>
      </c>
      <c r="D731" s="24"/>
      <c r="E731" t="s">
        <v>3482</v>
      </c>
      <c r="F731" t="s">
        <v>3500</v>
      </c>
      <c r="G731" t="str">
        <f>+VLOOKUP(MiTabla56[[#This Row],[ Type Remise]],$M$2:$N$5,2,0)</f>
        <v>Remise Terra</v>
      </c>
      <c r="H731" t="s">
        <v>3981</v>
      </c>
    </row>
    <row r="732" spans="1:8" x14ac:dyDescent="0.3">
      <c r="A732" t="s">
        <v>3284</v>
      </c>
      <c r="B732" t="str">
        <f>VLOOKUP(MiTabla56[[#This Row],[REFERENCE]],[1]SHAD_products!$A:$B,2,0)</f>
        <v>TOP MASTER QJMOTOR SRK 700</v>
      </c>
      <c r="C732" s="24">
        <v>150.44</v>
      </c>
      <c r="D732" s="24"/>
      <c r="E732" t="s">
        <v>3482</v>
      </c>
      <c r="F732" t="s">
        <v>3483</v>
      </c>
      <c r="G732" t="str">
        <f>+VLOOKUP(MiTabla56[[#This Row],[ Type Remise]],$M$2:$N$5,2,0)</f>
        <v>Remise Reste</v>
      </c>
      <c r="H732" t="s">
        <v>3982</v>
      </c>
    </row>
    <row r="733" spans="1:8" x14ac:dyDescent="0.3">
      <c r="A733" t="s">
        <v>2466</v>
      </c>
      <c r="B733" t="str">
        <f>VLOOKUP(MiTabla56[[#This Row],[REFERENCE]],[1]SHAD_products!$A:$B,2,0)</f>
        <v>TOP MASTER KYMCO VITALITY 50</v>
      </c>
      <c r="C733" s="24">
        <v>60.34</v>
      </c>
      <c r="D733" s="24"/>
      <c r="E733" t="s">
        <v>3482</v>
      </c>
      <c r="F733" t="s">
        <v>3483</v>
      </c>
      <c r="G733" t="str">
        <f>+VLOOKUP(MiTabla56[[#This Row],[ Type Remise]],$M$2:$N$5,2,0)</f>
        <v>Remise Reste</v>
      </c>
      <c r="H733" t="s">
        <v>1505</v>
      </c>
    </row>
    <row r="734" spans="1:8" x14ac:dyDescent="0.3">
      <c r="A734" t="s">
        <v>1180</v>
      </c>
      <c r="B734" t="str">
        <f>VLOOKUP(MiTabla56[[#This Row],[REFERENCE]],[1]SHAD_products!$A:$B,2,0)</f>
        <v>TOP MASTER VOGE 500 R</v>
      </c>
      <c r="C734" s="24">
        <v>143.58000000000001</v>
      </c>
      <c r="D734" s="24"/>
      <c r="E734" t="s">
        <v>3482</v>
      </c>
      <c r="F734" t="s">
        <v>3483</v>
      </c>
      <c r="G734" t="str">
        <f>+VLOOKUP(MiTabla56[[#This Row],[ Type Remise]],$M$2:$N$5,2,0)</f>
        <v>Remise Reste</v>
      </c>
      <c r="H734" t="s">
        <v>3983</v>
      </c>
    </row>
    <row r="735" spans="1:8" x14ac:dyDescent="0.3">
      <c r="A735" t="s">
        <v>3262</v>
      </c>
      <c r="B735" t="str">
        <f>VLOOKUP(MiTabla56[[#This Row],[REFERENCE]],[1]SHAD_products!$A:$B,2,0)</f>
        <v>TOP MASTER BENELLI LEONCINO 800/TRAIL</v>
      </c>
      <c r="C735" s="24">
        <v>135.43</v>
      </c>
      <c r="D735" s="24"/>
      <c r="E735" t="s">
        <v>3482</v>
      </c>
      <c r="F735" t="s">
        <v>3483</v>
      </c>
      <c r="G735" t="str">
        <f>+VLOOKUP(MiTabla56[[#This Row],[ Type Remise]],$M$2:$N$5,2,0)</f>
        <v>Remise Reste</v>
      </c>
      <c r="H735" t="s">
        <v>3984</v>
      </c>
    </row>
    <row r="736" spans="1:8" x14ac:dyDescent="0.3">
      <c r="A736" t="s">
        <v>398</v>
      </c>
      <c r="B736" t="str">
        <f>VLOOKUP(MiTabla56[[#This Row],[REFERENCE]],[1]SHAD_products!$A:$B,2,0)</f>
        <v>TOP MASTER YAMAHA TRACER 700 GT</v>
      </c>
      <c r="C736" s="24">
        <v>121.73</v>
      </c>
      <c r="D736" s="24"/>
      <c r="E736" t="s">
        <v>3482</v>
      </c>
      <c r="F736" t="s">
        <v>3483</v>
      </c>
      <c r="G736" t="str">
        <f>+VLOOKUP(MiTabla56[[#This Row],[ Type Remise]],$M$2:$N$5,2,0)</f>
        <v>Remise Reste</v>
      </c>
      <c r="H736" t="s">
        <v>2904</v>
      </c>
    </row>
    <row r="737" spans="1:8" x14ac:dyDescent="0.3">
      <c r="A737" t="s">
        <v>155</v>
      </c>
      <c r="B737" t="str">
        <f>VLOOKUP(MiTabla56[[#This Row],[REFERENCE]],[1]SHAD_products!$A:$B,2,0)</f>
        <v>SACCOCHE RÉSERVOIR SL20F</v>
      </c>
      <c r="C737" s="24">
        <v>86.85</v>
      </c>
      <c r="D737" s="24"/>
      <c r="E737" t="s">
        <v>3484</v>
      </c>
      <c r="F737" t="s">
        <v>3485</v>
      </c>
      <c r="G737" t="str">
        <f>+VLOOKUP(MiTabla56[[#This Row],[ Type Remise]],$M$2:$N$5,2,0)</f>
        <v>Remise PB</v>
      </c>
      <c r="H737" t="s">
        <v>2559</v>
      </c>
    </row>
    <row r="738" spans="1:8" x14ac:dyDescent="0.3">
      <c r="A738" t="s">
        <v>1940</v>
      </c>
      <c r="B738" t="str">
        <f>VLOOKUP(MiTabla56[[#This Row],[REFERENCE]],[1]SHAD_products!$A:$B,2,0)</f>
        <v>SET REFLECTOR WHITE R/L SH36</v>
      </c>
      <c r="C738" s="24">
        <v>18.63</v>
      </c>
      <c r="D738" s="24"/>
      <c r="E738" t="s">
        <v>3486</v>
      </c>
      <c r="F738" t="s">
        <v>3483</v>
      </c>
      <c r="G738" t="str">
        <f>+VLOOKUP(MiTabla56[[#This Row],[ Type Remise]],$M$2:$N$5,2,0)</f>
        <v>Remise Reste</v>
      </c>
      <c r="H738" t="s">
        <v>483</v>
      </c>
    </row>
    <row r="739" spans="1:8" x14ac:dyDescent="0.3">
      <c r="A739" t="s">
        <v>3985</v>
      </c>
      <c r="B739" t="s">
        <v>4288</v>
      </c>
      <c r="C739" s="24">
        <v>31.8</v>
      </c>
      <c r="D739" s="24"/>
      <c r="E739" t="s">
        <v>3482</v>
      </c>
      <c r="F739" t="s">
        <v>3483</v>
      </c>
      <c r="G739" t="str">
        <f>+VLOOKUP(MiTabla56[[#This Row],[ Type Remise]],$M$2:$N$5,2,0)</f>
        <v>Remise Reste</v>
      </c>
      <c r="H739" t="s">
        <v>3986</v>
      </c>
    </row>
    <row r="740" spans="1:8" x14ac:dyDescent="0.3">
      <c r="A740" t="s">
        <v>3152</v>
      </c>
      <c r="B740" t="str">
        <f>VLOOKUP(MiTabla56[[#This Row],[REFERENCE]],[1]SHAD_products!$A:$B,2,0)</f>
        <v>TOP CASE TR55 TERRA</v>
      </c>
      <c r="C740" s="24">
        <v>450</v>
      </c>
      <c r="D740" s="24"/>
      <c r="E740" t="s">
        <v>3523</v>
      </c>
      <c r="F740" t="s">
        <v>3500</v>
      </c>
      <c r="G740" t="str">
        <f>+VLOOKUP(MiTabla56[[#This Row],[ Type Remise]],$M$2:$N$5,2,0)</f>
        <v>Remise Terra</v>
      </c>
      <c r="H740" t="s">
        <v>3987</v>
      </c>
    </row>
    <row r="741" spans="1:8" x14ac:dyDescent="0.3">
      <c r="A741" t="s">
        <v>3402</v>
      </c>
      <c r="B741" t="s">
        <v>4289</v>
      </c>
      <c r="C741" s="24">
        <v>17.03</v>
      </c>
      <c r="D741" s="24"/>
      <c r="E741" t="s">
        <v>3482</v>
      </c>
      <c r="F741" t="s">
        <v>3483</v>
      </c>
      <c r="G741" t="str">
        <f>+VLOOKUP(MiTabla56[[#This Row],[ Type Remise]],$M$2:$N$5,2,0)</f>
        <v>Remise Reste</v>
      </c>
      <c r="H741" t="s">
        <v>3988</v>
      </c>
    </row>
    <row r="742" spans="1:8" x14ac:dyDescent="0.3">
      <c r="A742" t="s">
        <v>965</v>
      </c>
      <c r="B742" t="str">
        <f>VLOOKUP(MiTabla56[[#This Row],[REFERENCE]],[1]SHAD_products!$A:$B,2,0)</f>
        <v>4P SYSTEM TRIUMPH TIGER 800</v>
      </c>
      <c r="C742" s="24">
        <v>212.65</v>
      </c>
      <c r="D742" s="24"/>
      <c r="E742" t="s">
        <v>3482</v>
      </c>
      <c r="F742" t="s">
        <v>3500</v>
      </c>
      <c r="G742" t="str">
        <f>+VLOOKUP(MiTabla56[[#This Row],[ Type Remise]],$M$2:$N$5,2,0)</f>
        <v>Remise Terra</v>
      </c>
      <c r="H742" t="s">
        <v>3989</v>
      </c>
    </row>
    <row r="743" spans="1:8" x14ac:dyDescent="0.3">
      <c r="A743" t="s">
        <v>3337</v>
      </c>
      <c r="B743" t="str">
        <f>VLOOKUP(MiTabla56[[#This Row],[REFERENCE]],[1]SHAD_products!$A:$B,2,0)</f>
        <v>KIT DOSSERET DUCATI DIAVEL 1262</v>
      </c>
      <c r="C743" s="24">
        <v>67.02</v>
      </c>
      <c r="D743" s="24"/>
      <c r="E743" t="s">
        <v>3482</v>
      </c>
      <c r="F743" t="s">
        <v>3483</v>
      </c>
      <c r="G743" t="str">
        <f>+VLOOKUP(MiTabla56[[#This Row],[ Type Remise]],$M$2:$N$5,2,0)</f>
        <v>Remise Reste</v>
      </c>
      <c r="H743" t="s">
        <v>343</v>
      </c>
    </row>
    <row r="744" spans="1:8" x14ac:dyDescent="0.3">
      <c r="A744" t="s">
        <v>644</v>
      </c>
      <c r="B744" t="str">
        <f>VLOOKUP(MiTabla56[[#This Row],[REFERENCE]],[1]SHAD_products!$A:$B,2,0)</f>
        <v>TOP MASTER HONDA MSX 125</v>
      </c>
      <c r="C744" s="24">
        <v>67.52</v>
      </c>
      <c r="D744" s="24"/>
      <c r="E744" t="s">
        <v>3482</v>
      </c>
      <c r="F744" t="s">
        <v>3483</v>
      </c>
      <c r="G744" t="str">
        <f>+VLOOKUP(MiTabla56[[#This Row],[ Type Remise]],$M$2:$N$5,2,0)</f>
        <v>Remise Reste</v>
      </c>
      <c r="H744" t="s">
        <v>1110</v>
      </c>
    </row>
    <row r="745" spans="1:8" x14ac:dyDescent="0.3">
      <c r="A745" t="s">
        <v>3257</v>
      </c>
      <c r="B745" t="str">
        <f>VLOOKUP(MiTabla56[[#This Row],[REFERENCE]],[1]SHAD_products!$A:$B,2,0)</f>
        <v>4P SYSTEM BMW F750GS/F800GS/F850GS/ADVENTURE/F900GS ADVENTURE</v>
      </c>
      <c r="C745" s="24">
        <v>232.3</v>
      </c>
      <c r="D745" s="24"/>
      <c r="E745" t="s">
        <v>3482</v>
      </c>
      <c r="F745" t="s">
        <v>3500</v>
      </c>
      <c r="G745" t="str">
        <f>+VLOOKUP(MiTabla56[[#This Row],[ Type Remise]],$M$2:$N$5,2,0)</f>
        <v>Remise Terra</v>
      </c>
      <c r="H745" t="s">
        <v>3990</v>
      </c>
    </row>
    <row r="746" spans="1:8" x14ac:dyDescent="0.3">
      <c r="A746" t="s">
        <v>3991</v>
      </c>
      <c r="B746" t="str">
        <f>VLOOKUP(MiTabla56[[#This Row],[REFERENCE]],[1]SHAD_products!$A:$B,2,0)</f>
        <v>CADRE MECANISME EXPANDABLE SH38X</v>
      </c>
      <c r="C746" s="24">
        <v>77.44</v>
      </c>
      <c r="D746" s="24"/>
      <c r="E746" t="s">
        <v>3486</v>
      </c>
      <c r="F746" t="s">
        <v>3483</v>
      </c>
      <c r="G746" t="str">
        <f>+VLOOKUP(MiTabla56[[#This Row],[ Type Remise]],$M$2:$N$5,2,0)</f>
        <v>Remise Reste</v>
      </c>
      <c r="H746" t="s">
        <v>3992</v>
      </c>
    </row>
    <row r="747" spans="1:8" x14ac:dyDescent="0.3">
      <c r="A747" t="s">
        <v>2432</v>
      </c>
      <c r="B747" t="str">
        <f>VLOOKUP(MiTabla56[[#This Row],[REFERENCE]],[1]SHAD_products!$A:$B,2,0)</f>
        <v>DOSSERET SHAD NOIR</v>
      </c>
      <c r="C747" s="24">
        <v>65</v>
      </c>
      <c r="D747" s="24"/>
      <c r="E747" t="s">
        <v>3505</v>
      </c>
      <c r="F747" t="s">
        <v>3483</v>
      </c>
      <c r="G747" t="str">
        <f>+VLOOKUP(MiTabla56[[#This Row],[ Type Remise]],$M$2:$N$5,2,0)</f>
        <v>Remise Reste</v>
      </c>
      <c r="H747" t="s">
        <v>302</v>
      </c>
    </row>
    <row r="748" spans="1:8" x14ac:dyDescent="0.3">
      <c r="A748" t="s">
        <v>1443</v>
      </c>
      <c r="B748" t="str">
        <f>VLOOKUP(MiTabla56[[#This Row],[REFERENCE]],[1]SHAD_products!$A:$B,2,0)</f>
        <v>3P SYSTEM HONDA CB650R</v>
      </c>
      <c r="C748" s="24">
        <v>160.59</v>
      </c>
      <c r="D748" s="24"/>
      <c r="E748" t="s">
        <v>3482</v>
      </c>
      <c r="F748" t="s">
        <v>3483</v>
      </c>
      <c r="G748" t="str">
        <f>+VLOOKUP(MiTabla56[[#This Row],[ Type Remise]],$M$2:$N$5,2,0)</f>
        <v>Remise Reste</v>
      </c>
      <c r="H748" t="s">
        <v>3993</v>
      </c>
    </row>
    <row r="749" spans="1:8" x14ac:dyDescent="0.3">
      <c r="A749" t="s">
        <v>2967</v>
      </c>
      <c r="B749" t="str">
        <f>VLOOKUP(MiTabla56[[#This Row],[REFERENCE]],[1]SHAD_products!$A:$B,2,0)</f>
        <v>TOP MASTER KYMCO XCITING 500 R/ABS</v>
      </c>
      <c r="C749" s="24">
        <v>59.3</v>
      </c>
      <c r="D749" s="24"/>
      <c r="E749" t="s">
        <v>3482</v>
      </c>
      <c r="F749" t="s">
        <v>3483</v>
      </c>
      <c r="G749" t="str">
        <f>+VLOOKUP(MiTabla56[[#This Row],[ Type Remise]],$M$2:$N$5,2,0)</f>
        <v>Remise Reste</v>
      </c>
      <c r="H749" t="s">
        <v>1533</v>
      </c>
    </row>
    <row r="750" spans="1:8" x14ac:dyDescent="0.3">
      <c r="A750" t="s">
        <v>216</v>
      </c>
      <c r="B750" t="str">
        <f>VLOOKUP(MiTabla56[[#This Row],[REFERENCE]],[1]SHAD_products!$A:$B,2,0)</f>
        <v>COUVERTURE PLUIE  3XL</v>
      </c>
      <c r="C750" s="24">
        <v>53.73</v>
      </c>
      <c r="D750" s="24"/>
      <c r="E750" t="s">
        <v>3484</v>
      </c>
      <c r="F750" t="s">
        <v>3483</v>
      </c>
      <c r="G750" t="str">
        <f>+VLOOKUP(MiTabla56[[#This Row],[ Type Remise]],$M$2:$N$5,2,0)</f>
        <v>Remise Reste</v>
      </c>
      <c r="H750" t="s">
        <v>2608</v>
      </c>
    </row>
    <row r="751" spans="1:8" x14ac:dyDescent="0.3">
      <c r="A751" t="s">
        <v>3403</v>
      </c>
      <c r="B751" t="str">
        <f>VLOOKUP(MiTabla56[[#This Row],[REFERENCE]],[1]SHAD_products!$A:$B,2,0)</f>
        <v>TOP MASTER NIU MQIGT ELECTRICA</v>
      </c>
      <c r="C751" s="24">
        <v>115.6</v>
      </c>
      <c r="D751" s="24"/>
      <c r="E751" t="s">
        <v>3482</v>
      </c>
      <c r="F751" t="s">
        <v>3483</v>
      </c>
      <c r="G751" t="str">
        <f>+VLOOKUP(MiTabla56[[#This Row],[ Type Remise]],$M$2:$N$5,2,0)</f>
        <v>Remise Reste</v>
      </c>
      <c r="H751" t="s">
        <v>3994</v>
      </c>
    </row>
    <row r="752" spans="1:8" x14ac:dyDescent="0.3">
      <c r="A752" t="s">
        <v>2063</v>
      </c>
      <c r="B752" t="str">
        <f>VLOOKUP(MiTabla56[[#This Row],[REFERENCE]],[1]SHAD_products!$A:$B,2,0)</f>
        <v>*COUVERCLE SH45 BLEU SHAD</v>
      </c>
      <c r="C752" s="24">
        <v>49.27</v>
      </c>
      <c r="D752" s="24"/>
      <c r="E752" t="s">
        <v>3505</v>
      </c>
      <c r="F752" t="s">
        <v>3483</v>
      </c>
      <c r="G752" t="str">
        <f>+VLOOKUP(MiTabla56[[#This Row],[ Type Remise]],$M$2:$N$5,2,0)</f>
        <v>Remise Reste</v>
      </c>
      <c r="H752" t="s">
        <v>663</v>
      </c>
    </row>
    <row r="753" spans="1:8" x14ac:dyDescent="0.3">
      <c r="A753" t="s">
        <v>1040</v>
      </c>
      <c r="B753" t="str">
        <f>VLOOKUP(MiTabla56[[#This Row],[REFERENCE]],[1]SHAD_products!$A:$B,2,0)</f>
        <v>COUVERCLE ALUMINIUM TOP CASE TERRA</v>
      </c>
      <c r="C753" s="24">
        <v>123.48</v>
      </c>
      <c r="D753" s="24"/>
      <c r="E753" t="s">
        <v>3486</v>
      </c>
      <c r="F753" t="s">
        <v>3500</v>
      </c>
      <c r="G753" t="str">
        <f>+VLOOKUP(MiTabla56[[#This Row],[ Type Remise]],$M$2:$N$5,2,0)</f>
        <v>Remise Terra</v>
      </c>
      <c r="H753" t="s">
        <v>3995</v>
      </c>
    </row>
    <row r="754" spans="1:8" x14ac:dyDescent="0.3">
      <c r="A754" t="s">
        <v>3267</v>
      </c>
      <c r="B754" t="str">
        <f>VLOOKUP(MiTabla56[[#This Row],[REFERENCE]],[1]SHAD_products!$A:$B,2,0)</f>
        <v>TOP MASTER MALAGUTI MADISON 125</v>
      </c>
      <c r="C754" s="24">
        <v>128.38999999999999</v>
      </c>
      <c r="D754" s="24"/>
      <c r="E754" t="s">
        <v>3482</v>
      </c>
      <c r="F754" t="s">
        <v>3483</v>
      </c>
      <c r="G754" t="str">
        <f>+VLOOKUP(MiTabla56[[#This Row],[ Type Remise]],$M$2:$N$5,2,0)</f>
        <v>Remise Reste</v>
      </c>
      <c r="H754" t="s">
        <v>3996</v>
      </c>
    </row>
    <row r="755" spans="1:8" x14ac:dyDescent="0.3">
      <c r="A755" t="s">
        <v>3075</v>
      </c>
      <c r="B755" t="str">
        <f>VLOOKUP(MiTabla56[[#This Row],[REFERENCE]],[1]SHAD_products!$A:$B,2,0)</f>
        <v>TOP MASTER KYMCO AGILITY 50/12/5200I/4T</v>
      </c>
      <c r="C755" s="24">
        <v>47.86</v>
      </c>
      <c r="D755" s="24"/>
      <c r="E755" t="s">
        <v>3482</v>
      </c>
      <c r="F755" t="s">
        <v>3483</v>
      </c>
      <c r="G755" t="str">
        <f>+VLOOKUP(MiTabla56[[#This Row],[ Type Remise]],$M$2:$N$5,2,0)</f>
        <v>Remise Reste</v>
      </c>
      <c r="H755" t="s">
        <v>1356</v>
      </c>
    </row>
    <row r="756" spans="1:8" x14ac:dyDescent="0.3">
      <c r="A756" t="s">
        <v>1220</v>
      </c>
      <c r="B756" t="str">
        <f>VLOOKUP(MiTabla56[[#This Row],[REFERENCE]],[1]SHAD_products!$A:$B,2,0)</f>
        <v>COUVERCLE SH47 BLANC</v>
      </c>
      <c r="C756" s="24">
        <v>52.48</v>
      </c>
      <c r="D756" s="24"/>
      <c r="E756" t="s">
        <v>3505</v>
      </c>
      <c r="F756" t="s">
        <v>3483</v>
      </c>
      <c r="G756" t="str">
        <f>+VLOOKUP(MiTabla56[[#This Row],[ Type Remise]],$M$2:$N$5,2,0)</f>
        <v>Remise Reste</v>
      </c>
      <c r="H756" t="s">
        <v>3997</v>
      </c>
    </row>
    <row r="757" spans="1:8" x14ac:dyDescent="0.3">
      <c r="A757" t="s">
        <v>3266</v>
      </c>
      <c r="B757" t="str">
        <f>VLOOKUP(MiTabla56[[#This Row],[REFERENCE]],[1]SHAD_products!$A:$B,2,0)</f>
        <v>TOP MASTER YAMAHA XSR 125</v>
      </c>
      <c r="C757" s="24">
        <v>150.36000000000001</v>
      </c>
      <c r="D757" s="24"/>
      <c r="E757" t="s">
        <v>3482</v>
      </c>
      <c r="F757" t="s">
        <v>3483</v>
      </c>
      <c r="G757" t="str">
        <f>+VLOOKUP(MiTabla56[[#This Row],[ Type Remise]],$M$2:$N$5,2,0)</f>
        <v>Remise Reste</v>
      </c>
      <c r="H757" t="s">
        <v>3998</v>
      </c>
    </row>
    <row r="758" spans="1:8" x14ac:dyDescent="0.3">
      <c r="A758" t="s">
        <v>2813</v>
      </c>
      <c r="B758" t="str">
        <f>VLOOKUP(MiTabla56[[#This Row],[REFERENCE]],[1]SHAD_products!$A:$B,2,0)</f>
        <v>TOP MASTER HONDA SERIES 700'12/750</v>
      </c>
      <c r="C758" s="24">
        <v>110.18</v>
      </c>
      <c r="D758" s="24"/>
      <c r="E758" t="s">
        <v>3482</v>
      </c>
      <c r="F758" t="s">
        <v>3483</v>
      </c>
      <c r="G758" t="str">
        <f>+VLOOKUP(MiTabla56[[#This Row],[ Type Remise]],$M$2:$N$5,2,0)</f>
        <v>Remise Reste</v>
      </c>
      <c r="H758" t="s">
        <v>1128</v>
      </c>
    </row>
    <row r="759" spans="1:8" x14ac:dyDescent="0.3">
      <c r="A759" t="s">
        <v>2482</v>
      </c>
      <c r="B759" t="str">
        <f>VLOOKUP(MiTabla56[[#This Row],[REFERENCE]],[1]SHAD_products!$A:$B,2,0)</f>
        <v>TOP MASTER BENELLI LEONCINO 502</v>
      </c>
      <c r="C759" s="24">
        <v>115.48</v>
      </c>
      <c r="D759" s="24"/>
      <c r="E759" t="s">
        <v>3482</v>
      </c>
      <c r="F759" t="s">
        <v>3483</v>
      </c>
      <c r="G759" t="str">
        <f>+VLOOKUP(MiTabla56[[#This Row],[ Type Remise]],$M$2:$N$5,2,0)</f>
        <v>Remise Reste</v>
      </c>
      <c r="H759" t="s">
        <v>149</v>
      </c>
    </row>
    <row r="760" spans="1:8" x14ac:dyDescent="0.3">
      <c r="A760" t="s">
        <v>2554</v>
      </c>
      <c r="B760" t="str">
        <f>VLOOKUP(MiTabla56[[#This Row],[REFERENCE]],[1]SHAD_products!$A:$B,2,0)</f>
        <v>3P SYSTEM  BENELLI TRK X/QJ SRT 700 X TRAIL</v>
      </c>
      <c r="C760" s="24">
        <v>174.52</v>
      </c>
      <c r="D760" s="24"/>
      <c r="E760" t="s">
        <v>3482</v>
      </c>
      <c r="F760" t="s">
        <v>3483</v>
      </c>
      <c r="G760" t="str">
        <f>+VLOOKUP(MiTabla56[[#This Row],[ Type Remise]],$M$2:$N$5,2,0)</f>
        <v>Remise Reste</v>
      </c>
      <c r="H760" t="s">
        <v>165</v>
      </c>
    </row>
    <row r="761" spans="1:8" x14ac:dyDescent="0.3">
      <c r="A761" t="s">
        <v>3999</v>
      </c>
      <c r="B761" t="str">
        <f>VLOOKUP(MiTabla56[[#This Row],[REFERENCE]],[1]SHAD_products!$A:$B,2,0)</f>
        <v>3P SYSTEM BMW R1200GS/ R1250GS</v>
      </c>
      <c r="C761" s="24">
        <v>206.43</v>
      </c>
      <c r="D761" s="24"/>
      <c r="E761" t="s">
        <v>3482</v>
      </c>
      <c r="F761" t="s">
        <v>3483</v>
      </c>
      <c r="G761" t="str">
        <f>+VLOOKUP(MiTabla56[[#This Row],[ Type Remise]],$M$2:$N$5,2,0)</f>
        <v>Remise Reste</v>
      </c>
      <c r="H761" t="s">
        <v>4000</v>
      </c>
    </row>
    <row r="762" spans="1:8" x14ac:dyDescent="0.3">
      <c r="A762" t="s">
        <v>2719</v>
      </c>
      <c r="B762" t="str">
        <f>VLOOKUP(MiTabla56[[#This Row],[REFERENCE]],[1]SHAD_products!$A:$B,2,0)</f>
        <v>TOP MASTER SYM CRUISYM 300i</v>
      </c>
      <c r="C762" s="24">
        <v>61.38</v>
      </c>
      <c r="D762" s="24"/>
      <c r="E762" t="s">
        <v>3482</v>
      </c>
      <c r="F762" t="s">
        <v>3483</v>
      </c>
      <c r="G762" t="str">
        <f>+VLOOKUP(MiTabla56[[#This Row],[ Type Remise]],$M$2:$N$5,2,0)</f>
        <v>Remise Reste</v>
      </c>
      <c r="H762" t="s">
        <v>1745</v>
      </c>
    </row>
    <row r="763" spans="1:8" x14ac:dyDescent="0.3">
      <c r="A763" t="s">
        <v>3041</v>
      </c>
      <c r="B763" t="str">
        <f>VLOOKUP(MiTabla56[[#This Row],[REFERENCE]],[1]SHAD_products!$A:$B,2,0)</f>
        <v>SIDE BAG HOLDER KTM DUKE 125/390</v>
      </c>
      <c r="C763" s="24">
        <v>89.91</v>
      </c>
      <c r="D763" s="24"/>
      <c r="E763" t="s">
        <v>3482</v>
      </c>
      <c r="F763" t="s">
        <v>3483</v>
      </c>
      <c r="G763" t="str">
        <f>+VLOOKUP(MiTabla56[[#This Row],[ Type Remise]],$M$2:$N$5,2,0)</f>
        <v>Remise Reste</v>
      </c>
      <c r="H763" t="s">
        <v>1248</v>
      </c>
    </row>
    <row r="764" spans="1:8" x14ac:dyDescent="0.3">
      <c r="A764" t="s">
        <v>3404</v>
      </c>
      <c r="B764" t="str">
        <f>VLOOKUP(MiTabla56[[#This Row],[REFERENCE]],[1]SHAD_products!$A:$B,2,0)</f>
        <v>4P SYSTEM BENELLI TRK 702/TRK 702 X</v>
      </c>
      <c r="C764" s="24">
        <v>180</v>
      </c>
      <c r="D764" s="24"/>
      <c r="E764" t="s">
        <v>3482</v>
      </c>
      <c r="F764" t="s">
        <v>3500</v>
      </c>
      <c r="G764" t="str">
        <f>+VLOOKUP(MiTabla56[[#This Row],[ Type Remise]],$M$2:$N$5,2,0)</f>
        <v>Remise Terra</v>
      </c>
      <c r="H764" t="s">
        <v>4001</v>
      </c>
    </row>
    <row r="765" spans="1:8" x14ac:dyDescent="0.3">
      <c r="A765" t="s">
        <v>2714</v>
      </c>
      <c r="B765" t="str">
        <f>VLOOKUP(MiTabla56[[#This Row],[REFERENCE]],[1]SHAD_products!$A:$B,2,0)</f>
        <v>KIT DOSSERET SYM CRUISYM 300i</v>
      </c>
      <c r="C765" s="24">
        <v>47.75</v>
      </c>
      <c r="D765" s="24"/>
      <c r="E765" t="s">
        <v>3482</v>
      </c>
      <c r="F765" t="s">
        <v>3483</v>
      </c>
      <c r="G765" t="str">
        <f>+VLOOKUP(MiTabla56[[#This Row],[ Type Remise]],$M$2:$N$5,2,0)</f>
        <v>Remise Reste</v>
      </c>
      <c r="H765" t="s">
        <v>1741</v>
      </c>
    </row>
    <row r="766" spans="1:8" x14ac:dyDescent="0.3">
      <c r="A766" t="s">
        <v>2821</v>
      </c>
      <c r="B766" t="str">
        <f>VLOOKUP(MiTabla56[[#This Row],[REFERENCE]],[1]SHAD_products!$A:$B,2,0)</f>
        <v>SH46 CATADRIOPTIQUE</v>
      </c>
      <c r="C766" s="24">
        <v>39.69</v>
      </c>
      <c r="D766" s="24"/>
      <c r="E766" t="s">
        <v>3486</v>
      </c>
      <c r="F766" t="s">
        <v>3483</v>
      </c>
      <c r="G766" t="str">
        <f>+VLOOKUP(MiTabla56[[#This Row],[ Type Remise]],$M$2:$N$5,2,0)</f>
        <v>Remise Reste</v>
      </c>
      <c r="H766" t="s">
        <v>688</v>
      </c>
    </row>
    <row r="767" spans="1:8" x14ac:dyDescent="0.3">
      <c r="A767" t="s">
        <v>1162</v>
      </c>
      <c r="B767" t="str">
        <f>VLOOKUP(MiTabla56[[#This Row],[REFERENCE]],[1]SHAD_products!$A:$B,2,0)</f>
        <v>BALLUCHON 8L</v>
      </c>
      <c r="C767" s="24">
        <v>10.92</v>
      </c>
      <c r="D767" s="24"/>
      <c r="E767" t="s">
        <v>3505</v>
      </c>
      <c r="F767" t="s">
        <v>3483</v>
      </c>
      <c r="G767" t="str">
        <f>+VLOOKUP(MiTabla56[[#This Row],[ Type Remise]],$M$2:$N$5,2,0)</f>
        <v>Remise Reste</v>
      </c>
      <c r="H767" t="s">
        <v>4002</v>
      </c>
    </row>
    <row r="768" spans="1:8" x14ac:dyDescent="0.3">
      <c r="A768" t="s">
        <v>3259</v>
      </c>
      <c r="B768" t="str">
        <f>VLOOKUP(MiTabla56[[#This Row],[REFERENCE]],[1]SHAD_products!$A:$B,2,0)</f>
        <v>TOP MASTER APRILIA TUAREG 660</v>
      </c>
      <c r="C768" s="24">
        <v>109.97</v>
      </c>
      <c r="D768" s="24"/>
      <c r="E768" t="s">
        <v>3482</v>
      </c>
      <c r="F768" t="s">
        <v>3483</v>
      </c>
      <c r="G768" t="str">
        <f>+VLOOKUP(MiTabla56[[#This Row],[ Type Remise]],$M$2:$N$5,2,0)</f>
        <v>Remise Reste</v>
      </c>
      <c r="H768" t="s">
        <v>4003</v>
      </c>
    </row>
    <row r="769" spans="1:8" x14ac:dyDescent="0.3">
      <c r="A769" t="s">
        <v>1746</v>
      </c>
      <c r="B769" t="str">
        <f>VLOOKUP(MiTabla56[[#This Row],[REFERENCE]],[1]SHAD_products!$A:$B,2,0)</f>
        <v>BANDE LIMITATIF</v>
      </c>
      <c r="C769" s="24">
        <v>16.54</v>
      </c>
      <c r="D769" s="24"/>
      <c r="E769" t="s">
        <v>3486</v>
      </c>
      <c r="F769" t="s">
        <v>3483</v>
      </c>
      <c r="G769" t="str">
        <f>+VLOOKUP(MiTabla56[[#This Row],[ Type Remise]],$M$2:$N$5,2,0)</f>
        <v>Remise Reste</v>
      </c>
      <c r="H769" t="s">
        <v>4004</v>
      </c>
    </row>
    <row r="770" spans="1:8" x14ac:dyDescent="0.3">
      <c r="A770" t="s">
        <v>3073</v>
      </c>
      <c r="B770" t="str">
        <f>VLOOKUP(MiTabla56[[#This Row],[REFERENCE]],[1]SHAD_products!$A:$B,2,0)</f>
        <v>TOP MASTER KYMCO GRAND DINK 125/300ABS</v>
      </c>
      <c r="C770" s="24">
        <v>59.3</v>
      </c>
      <c r="D770" s="24"/>
      <c r="E770" t="s">
        <v>3482</v>
      </c>
      <c r="F770" t="s">
        <v>3483</v>
      </c>
      <c r="G770" t="str">
        <f>+VLOOKUP(MiTabla56[[#This Row],[ Type Remise]],$M$2:$N$5,2,0)</f>
        <v>Remise Reste</v>
      </c>
      <c r="H770" t="s">
        <v>1341</v>
      </c>
    </row>
    <row r="771" spans="1:8" x14ac:dyDescent="0.3">
      <c r="A771" t="s">
        <v>2923</v>
      </c>
      <c r="B771" t="str">
        <f>VLOOKUP(MiTabla56[[#This Row],[REFERENCE]],[1]SHAD_products!$A:$B,2,0)</f>
        <v>TOP MASTER SUZUKI V-STROM 650</v>
      </c>
      <c r="C771" s="24">
        <v>54</v>
      </c>
      <c r="D771" s="24"/>
      <c r="E771" t="s">
        <v>3482</v>
      </c>
      <c r="F771" t="s">
        <v>3483</v>
      </c>
      <c r="G771" t="str">
        <f>+VLOOKUP(MiTabla56[[#This Row],[ Type Remise]],$M$2:$N$5,2,0)</f>
        <v>Remise Reste</v>
      </c>
      <c r="H771" t="s">
        <v>1928</v>
      </c>
    </row>
    <row r="772" spans="1:8" x14ac:dyDescent="0.3">
      <c r="A772" t="s">
        <v>3405</v>
      </c>
      <c r="B772" t="str">
        <f>VLOOKUP(MiTabla56[[#This Row],[REFERENCE]],[1]SHAD_products!$A:$B,2,0)</f>
        <v>TOP MASTER VOGE 300DS</v>
      </c>
      <c r="C772" s="24">
        <v>45.21</v>
      </c>
      <c r="D772" s="24"/>
      <c r="E772" t="s">
        <v>3482</v>
      </c>
      <c r="F772" t="s">
        <v>3483</v>
      </c>
      <c r="G772" t="str">
        <f>+VLOOKUP(MiTabla56[[#This Row],[ Type Remise]],$M$2:$N$5,2,0)</f>
        <v>Remise Reste</v>
      </c>
      <c r="H772" t="s">
        <v>4005</v>
      </c>
    </row>
    <row r="773" spans="1:8" x14ac:dyDescent="0.3">
      <c r="A773" t="s">
        <v>4006</v>
      </c>
      <c r="B773" t="str">
        <f>VLOOKUP(MiTabla56[[#This Row],[REFERENCE]],[1]SHAD_products!$A:$B,2,0)</f>
        <v>ADAPTATEUR SH38X POUR 4P SYSTEM 2 unités</v>
      </c>
      <c r="C773" s="24">
        <v>5.57</v>
      </c>
      <c r="D773" s="24"/>
      <c r="E773" t="s">
        <v>3486</v>
      </c>
      <c r="F773" t="s">
        <v>3483</v>
      </c>
      <c r="G773" t="str">
        <f>+VLOOKUP(MiTabla56[[#This Row],[ Type Remise]],$M$2:$N$5,2,0)</f>
        <v>Remise Reste</v>
      </c>
      <c r="H773" t="s">
        <v>4007</v>
      </c>
    </row>
    <row r="774" spans="1:8" x14ac:dyDescent="0.3">
      <c r="A774" t="s">
        <v>2087</v>
      </c>
      <c r="B774" t="str">
        <f>VLOOKUP(MiTabla56[[#This Row],[REFERENCE]],[1]SHAD_products!$A:$B,2,0)</f>
        <v>KIT AUTOCOLLANTS SH39</v>
      </c>
      <c r="C774" s="24">
        <v>26.46</v>
      </c>
      <c r="D774" s="24"/>
      <c r="E774" t="s">
        <v>3486</v>
      </c>
      <c r="F774" t="s">
        <v>3483</v>
      </c>
      <c r="G774" t="str">
        <f>+VLOOKUP(MiTabla56[[#This Row],[ Type Remise]],$M$2:$N$5,2,0)</f>
        <v>Remise Reste</v>
      </c>
      <c r="H774" t="s">
        <v>685</v>
      </c>
    </row>
    <row r="775" spans="1:8" x14ac:dyDescent="0.3">
      <c r="A775" t="s">
        <v>1286</v>
      </c>
      <c r="B775" t="str">
        <f>VLOOKUP(MiTabla56[[#This Row],[REFERENCE]],[1]SHAD_products!$A:$B,2,0)</f>
        <v>TOP MASTER HONDA SH300</v>
      </c>
      <c r="C775" s="24">
        <v>43.7</v>
      </c>
      <c r="D775" s="24"/>
      <c r="E775" t="s">
        <v>3482</v>
      </c>
      <c r="F775" t="s">
        <v>3483</v>
      </c>
      <c r="G775" t="str">
        <f>+VLOOKUP(MiTabla56[[#This Row],[ Type Remise]],$M$2:$N$5,2,0)</f>
        <v>Remise Reste</v>
      </c>
      <c r="H775" t="s">
        <v>4008</v>
      </c>
    </row>
    <row r="776" spans="1:8" x14ac:dyDescent="0.3">
      <c r="A776" t="s">
        <v>4009</v>
      </c>
      <c r="B776" t="str">
        <f>VLOOKUP(MiTabla56[[#This Row],[REFERENCE]],[1]SHAD_products!$A:$B,2,0)</f>
        <v>3P SYSTEM BMW R1300GS</v>
      </c>
      <c r="C776" s="24">
        <v>208.56</v>
      </c>
      <c r="D776" s="24"/>
      <c r="E776" t="s">
        <v>3482</v>
      </c>
      <c r="F776" t="s">
        <v>3483</v>
      </c>
      <c r="G776" t="str">
        <f>+VLOOKUP(MiTabla56[[#This Row],[ Type Remise]],$M$2:$N$5,2,0)</f>
        <v>Remise Reste</v>
      </c>
      <c r="H776" t="s">
        <v>4010</v>
      </c>
    </row>
    <row r="777" spans="1:8" x14ac:dyDescent="0.3">
      <c r="A777" t="s">
        <v>2591</v>
      </c>
      <c r="B777" t="str">
        <f>VLOOKUP(MiTabla56[[#This Row],[REFERENCE]],[1]SHAD_products!$A:$B,2,0)</f>
        <v>KIT DOSSERET H0NDA CTX 700</v>
      </c>
      <c r="C777" s="24">
        <v>87.29</v>
      </c>
      <c r="D777" s="24"/>
      <c r="E777" t="s">
        <v>3482</v>
      </c>
      <c r="F777" t="s">
        <v>3483</v>
      </c>
      <c r="G777" t="str">
        <f>+VLOOKUP(MiTabla56[[#This Row],[ Type Remise]],$M$2:$N$5,2,0)</f>
        <v>Remise Reste</v>
      </c>
      <c r="H777" t="s">
        <v>1034</v>
      </c>
    </row>
    <row r="778" spans="1:8" x14ac:dyDescent="0.3">
      <c r="A778" t="s">
        <v>4011</v>
      </c>
      <c r="B778" t="str">
        <f>VLOOKUP(MiTabla56[[#This Row],[REFERENCE]],[1]SHAD_products!$A:$B,2,0)</f>
        <v>TOP MASTER MOTO GUZZI V100 MANDELLO</v>
      </c>
      <c r="C778" s="24">
        <v>130.97999999999999</v>
      </c>
      <c r="D778" s="24"/>
      <c r="E778" t="s">
        <v>3482</v>
      </c>
      <c r="F778" t="s">
        <v>3483</v>
      </c>
      <c r="G778" t="str">
        <f>+VLOOKUP(MiTabla56[[#This Row],[ Type Remise]],$M$2:$N$5,2,0)</f>
        <v>Remise Reste</v>
      </c>
      <c r="H778" t="s">
        <v>4012</v>
      </c>
    </row>
    <row r="779" spans="1:8" x14ac:dyDescent="0.3">
      <c r="A779" t="s">
        <v>3115</v>
      </c>
      <c r="B779" t="str">
        <f>VLOOKUP(MiTabla56[[#This Row],[REFERENCE]],[1]SHAD_products!$A:$B,2,0)</f>
        <v>TOP MASTER SUZUKI SV 650</v>
      </c>
      <c r="C779" s="24">
        <v>135.15</v>
      </c>
      <c r="D779" s="24"/>
      <c r="E779" t="s">
        <v>3482</v>
      </c>
      <c r="F779" t="s">
        <v>3483</v>
      </c>
      <c r="G779" t="str">
        <f>+VLOOKUP(MiTabla56[[#This Row],[ Type Remise]],$M$2:$N$5,2,0)</f>
        <v>Remise Reste</v>
      </c>
      <c r="H779" t="s">
        <v>1883</v>
      </c>
    </row>
    <row r="780" spans="1:8" x14ac:dyDescent="0.3">
      <c r="A780" t="s">
        <v>3061</v>
      </c>
      <c r="B780" t="str">
        <f>VLOOKUP(MiTabla56[[#This Row],[REFERENCE]],[1]SHAD_products!$A:$B,2,0)</f>
        <v>3P SYSTEM KAWASAKI .ER-6N 650/NINJA 650</v>
      </c>
      <c r="C780" s="24">
        <v>175.28</v>
      </c>
      <c r="D780" s="24"/>
      <c r="E780" t="s">
        <v>3482</v>
      </c>
      <c r="F780" t="s">
        <v>3483</v>
      </c>
      <c r="G780" t="str">
        <f>+VLOOKUP(MiTabla56[[#This Row],[ Type Remise]],$M$2:$N$5,2,0)</f>
        <v>Remise Reste</v>
      </c>
      <c r="H780" t="s">
        <v>1302</v>
      </c>
    </row>
    <row r="781" spans="1:8" x14ac:dyDescent="0.3">
      <c r="A781" t="s">
        <v>2238</v>
      </c>
      <c r="B781" t="str">
        <f>VLOOKUP(MiTabla56[[#This Row],[REFERENCE]],[1]SHAD_products!$A:$B,2,0)</f>
        <v>3P SYSTEM HONDA CROSSTOURER</v>
      </c>
      <c r="C781" s="24">
        <v>213.07</v>
      </c>
      <c r="D781" s="24"/>
      <c r="E781" t="s">
        <v>3482</v>
      </c>
      <c r="F781" t="s">
        <v>3483</v>
      </c>
      <c r="G781" t="str">
        <f>+VLOOKUP(MiTabla56[[#This Row],[ Type Remise]],$M$2:$N$5,2,0)</f>
        <v>Remise Reste</v>
      </c>
      <c r="H781" t="s">
        <v>999</v>
      </c>
    </row>
    <row r="782" spans="1:8" x14ac:dyDescent="0.3">
      <c r="A782" t="s">
        <v>3406</v>
      </c>
      <c r="B782" t="str">
        <f>VLOOKUP(MiTabla56[[#This Row],[REFERENCE]],[1]SHAD_products!$A:$B,2,0)</f>
        <v>FIXATION SHAD LOCK SYM MAXSYM 400 (TAILLE 5)</v>
      </c>
      <c r="C782" s="24">
        <v>35.450000000000003</v>
      </c>
      <c r="D782" s="24"/>
      <c r="E782" t="s">
        <v>3482</v>
      </c>
      <c r="F782" t="s">
        <v>3483</v>
      </c>
      <c r="G782" t="str">
        <f>+VLOOKUP(MiTabla56[[#This Row],[ Type Remise]],$M$2:$N$5,2,0)</f>
        <v>Remise Reste</v>
      </c>
      <c r="H782" t="s">
        <v>4013</v>
      </c>
    </row>
    <row r="783" spans="1:8" x14ac:dyDescent="0.3">
      <c r="A783" t="s">
        <v>417</v>
      </c>
      <c r="B783" t="str">
        <f>VLOOKUP(MiTabla56[[#This Row],[REFERENCE]],[1]SHAD_products!$A:$B,2,0)</f>
        <v>TOP MASTER KAWASAKI Z1000SX</v>
      </c>
      <c r="C783" s="24">
        <v>174.79</v>
      </c>
      <c r="D783" s="24"/>
      <c r="E783" t="s">
        <v>3482</v>
      </c>
      <c r="F783" t="s">
        <v>3483</v>
      </c>
      <c r="G783" t="str">
        <f>+VLOOKUP(MiTabla56[[#This Row],[ Type Remise]],$M$2:$N$5,2,0)</f>
        <v>Remise Reste</v>
      </c>
      <c r="H783" t="s">
        <v>1607</v>
      </c>
    </row>
    <row r="784" spans="1:8" x14ac:dyDescent="0.3">
      <c r="A784" t="s">
        <v>1704</v>
      </c>
      <c r="B784" t="str">
        <f>VLOOKUP(MiTabla56[[#This Row],[REFERENCE]],[1]SHAD_products!$A:$B,2,0)</f>
        <v>ANTIVOL DE GUIDON SC305H SERIE 3 (TAILLE 5)</v>
      </c>
      <c r="C784" s="24">
        <v>51.74</v>
      </c>
      <c r="D784" s="24"/>
      <c r="E784" t="s">
        <v>3653</v>
      </c>
      <c r="F784" t="s">
        <v>3483</v>
      </c>
      <c r="G784" t="str">
        <f>+VLOOKUP(MiTabla56[[#This Row],[ Type Remise]],$M$2:$N$5,2,0)</f>
        <v>Remise Reste</v>
      </c>
      <c r="H784" t="s">
        <v>4014</v>
      </c>
    </row>
    <row r="785" spans="1:8" x14ac:dyDescent="0.3">
      <c r="A785" t="s">
        <v>518</v>
      </c>
      <c r="B785" t="str">
        <f>VLOOKUP(MiTabla56[[#This Row],[REFERENCE]],[1]SHAD_products!$A:$B,2,0)</f>
        <v>TOP MASTER PIAGGIO LX50/125</v>
      </c>
      <c r="C785" s="24">
        <v>64.5</v>
      </c>
      <c r="D785" s="24"/>
      <c r="E785" t="s">
        <v>3482</v>
      </c>
      <c r="F785" t="s">
        <v>3483</v>
      </c>
      <c r="G785" t="str">
        <f>+VLOOKUP(MiTabla56[[#This Row],[ Type Remise]],$M$2:$N$5,2,0)</f>
        <v>Remise Reste</v>
      </c>
      <c r="H785" t="s">
        <v>2142</v>
      </c>
    </row>
    <row r="786" spans="1:8" x14ac:dyDescent="0.3">
      <c r="A786" t="s">
        <v>1206</v>
      </c>
      <c r="B786" t="str">
        <f>VLOOKUP(MiTabla56[[#This Row],[REFERENCE]],[1]SHAD_products!$A:$B,2,0)</f>
        <v>TOP CASE SH40 ALU LOOK</v>
      </c>
      <c r="C786" s="24">
        <v>159.94999999999999</v>
      </c>
      <c r="D786" s="24"/>
      <c r="E786" t="s">
        <v>3509</v>
      </c>
      <c r="F786" t="s">
        <v>1189</v>
      </c>
      <c r="G786" t="str">
        <f>+VLOOKUP(MiTabla56[[#This Row],[ Type Remise]],$M$2:$N$5,2,0)</f>
        <v>Remise PB</v>
      </c>
      <c r="H786" t="s">
        <v>4015</v>
      </c>
    </row>
    <row r="787" spans="1:8" x14ac:dyDescent="0.3">
      <c r="A787" t="s">
        <v>2459</v>
      </c>
      <c r="B787" t="str">
        <f>VLOOKUP(MiTabla56[[#This Row],[REFERENCE]],[1]SHAD_products!$A:$B,2,0)</f>
        <v>TOP MASTER KAWASAKI VERSYS 650</v>
      </c>
      <c r="C787" s="24">
        <v>47.86</v>
      </c>
      <c r="D787" s="24"/>
      <c r="E787" t="s">
        <v>3482</v>
      </c>
      <c r="F787" t="s">
        <v>3483</v>
      </c>
      <c r="G787" t="str">
        <f>+VLOOKUP(MiTabla56[[#This Row],[ Type Remise]],$M$2:$N$5,2,0)</f>
        <v>Remise Reste</v>
      </c>
      <c r="H787" t="s">
        <v>1493</v>
      </c>
    </row>
    <row r="788" spans="1:8" x14ac:dyDescent="0.3">
      <c r="A788" t="s">
        <v>2877</v>
      </c>
      <c r="B788" t="str">
        <f>VLOOKUP(MiTabla56[[#This Row],[REFERENCE]],[1]SHAD_products!$A:$B,2,0)</f>
        <v>KIT VISSERIE QUAD</v>
      </c>
      <c r="C788" s="24">
        <v>36.380000000000003</v>
      </c>
      <c r="D788" s="24"/>
      <c r="E788" t="s">
        <v>3486</v>
      </c>
      <c r="F788" t="s">
        <v>3483</v>
      </c>
      <c r="G788" t="str">
        <f>+VLOOKUP(MiTabla56[[#This Row],[ Type Remise]],$M$2:$N$5,2,0)</f>
        <v>Remise Reste</v>
      </c>
      <c r="H788" t="s">
        <v>1947</v>
      </c>
    </row>
    <row r="789" spans="1:8" x14ac:dyDescent="0.3">
      <c r="A789" t="s">
        <v>4016</v>
      </c>
      <c r="B789" t="str">
        <f>VLOOKUP(MiTabla56[[#This Row],[REFERENCE]],[1]SHAD_products!$A:$B,2,0)</f>
        <v>COUVERCLES SH38 NOIR</v>
      </c>
      <c r="C789" s="24">
        <v>67.77</v>
      </c>
      <c r="D789" s="24"/>
      <c r="E789" t="s">
        <v>3505</v>
      </c>
      <c r="F789" t="s">
        <v>3483</v>
      </c>
      <c r="G789" t="str">
        <f>+VLOOKUP(MiTabla56[[#This Row],[ Type Remise]],$M$2:$N$5,2,0)</f>
        <v>Remise Reste</v>
      </c>
      <c r="H789" t="s">
        <v>4017</v>
      </c>
    </row>
    <row r="790" spans="1:8" x14ac:dyDescent="0.3">
      <c r="A790" t="s">
        <v>710</v>
      </c>
      <c r="B790" t="str">
        <f>VLOOKUP(MiTabla56[[#This Row],[REFERENCE]],[1]SHAD_products!$A:$B,2,0)</f>
        <v>3 BARRILETS CLÉS</v>
      </c>
      <c r="C790" s="24">
        <v>56.23</v>
      </c>
      <c r="D790" s="24"/>
      <c r="E790" t="s">
        <v>3486</v>
      </c>
      <c r="F790" t="s">
        <v>3483</v>
      </c>
      <c r="G790" t="str">
        <f>+VLOOKUP(MiTabla56[[#This Row],[ Type Remise]],$M$2:$N$5,2,0)</f>
        <v>Remise Reste</v>
      </c>
      <c r="H790" t="s">
        <v>4018</v>
      </c>
    </row>
    <row r="791" spans="1:8" x14ac:dyDescent="0.3">
      <c r="A791" t="s">
        <v>3407</v>
      </c>
      <c r="B791" t="str">
        <f>VLOOKUP(MiTabla56[[#This Row],[REFERENCE]],[1]SHAD_products!$A:$B,2,0)</f>
        <v>TOP MASTER HONDA CB750 HORNET</v>
      </c>
      <c r="C791" s="24">
        <v>132.28</v>
      </c>
      <c r="D791" s="24"/>
      <c r="E791" t="s">
        <v>3482</v>
      </c>
      <c r="F791" t="s">
        <v>3483</v>
      </c>
      <c r="G791" t="str">
        <f>+VLOOKUP(MiTabla56[[#This Row],[ Type Remise]],$M$2:$N$5,2,0)</f>
        <v>Remise Reste</v>
      </c>
      <c r="H791" t="s">
        <v>4019</v>
      </c>
    </row>
    <row r="792" spans="1:8" x14ac:dyDescent="0.3">
      <c r="A792" t="s">
        <v>3408</v>
      </c>
      <c r="B792" t="str">
        <f>VLOOKUP(MiTabla56[[#This Row],[REFERENCE]],[1]SHAD_products!$A:$B,2,0)</f>
        <v>TOP MASTER ZONTES GK350</v>
      </c>
      <c r="C792" s="24">
        <v>104.27</v>
      </c>
      <c r="D792" s="24"/>
      <c r="E792" t="s">
        <v>3482</v>
      </c>
      <c r="F792" t="s">
        <v>3483</v>
      </c>
      <c r="G792" t="str">
        <f>+VLOOKUP(MiTabla56[[#This Row],[ Type Remise]],$M$2:$N$5,2,0)</f>
        <v>Remise Reste</v>
      </c>
      <c r="H792" t="s">
        <v>4020</v>
      </c>
    </row>
    <row r="793" spans="1:8" x14ac:dyDescent="0.3">
      <c r="A793" t="s">
        <v>376</v>
      </c>
      <c r="B793" t="str">
        <f>VLOOKUP(MiTabla56[[#This Row],[REFERENCE]],[1]SHAD_products!$A:$B,2,0)</f>
        <v>3P SYSTEM HONDA CB650R/CBR650R</v>
      </c>
      <c r="C793" s="24">
        <v>175.28</v>
      </c>
      <c r="D793" s="24"/>
      <c r="E793" t="s">
        <v>3482</v>
      </c>
      <c r="F793" t="s">
        <v>3483</v>
      </c>
      <c r="G793" t="str">
        <f>+VLOOKUP(MiTabla56[[#This Row],[ Type Remise]],$M$2:$N$5,2,0)</f>
        <v>Remise Reste</v>
      </c>
      <c r="H793" t="s">
        <v>1018</v>
      </c>
    </row>
    <row r="794" spans="1:8" x14ac:dyDescent="0.3">
      <c r="A794" t="s">
        <v>195</v>
      </c>
      <c r="B794" t="str">
        <f>VLOOKUP(MiTabla56[[#This Row],[REFERENCE]],[1]SHAD_products!$A:$B,2,0)</f>
        <v>VESTE DE PLUIE XL</v>
      </c>
      <c r="C794" s="24">
        <v>53.73</v>
      </c>
      <c r="D794" s="24"/>
      <c r="E794" t="s">
        <v>3484</v>
      </c>
      <c r="F794" t="s">
        <v>3483</v>
      </c>
      <c r="G794" t="str">
        <f>+VLOOKUP(MiTabla56[[#This Row],[ Type Remise]],$M$2:$N$5,2,0)</f>
        <v>Remise Reste</v>
      </c>
      <c r="H794" t="s">
        <v>2620</v>
      </c>
    </row>
    <row r="795" spans="1:8" x14ac:dyDescent="0.3">
      <c r="A795" t="s">
        <v>3409</v>
      </c>
      <c r="B795" t="str">
        <f>VLOOKUP(MiTabla56[[#This Row],[REFERENCE]],[1]SHAD_products!$A:$B,2,0)</f>
        <v>3P SYSTEM ROYAL ENFIELD SUPER METEOR 650</v>
      </c>
      <c r="C795" s="24">
        <v>165.77</v>
      </c>
      <c r="D795" s="24"/>
      <c r="E795" t="s">
        <v>3482</v>
      </c>
      <c r="F795" t="s">
        <v>3483</v>
      </c>
      <c r="G795" t="str">
        <f>+VLOOKUP(MiTabla56[[#This Row],[ Type Remise]],$M$2:$N$5,2,0)</f>
        <v>Remise Reste</v>
      </c>
      <c r="H795" t="s">
        <v>4021</v>
      </c>
    </row>
    <row r="796" spans="1:8" x14ac:dyDescent="0.3">
      <c r="A796" t="s">
        <v>806</v>
      </c>
      <c r="B796" t="str">
        <f>VLOOKUP(MiTabla56[[#This Row],[REFERENCE]],[1]SHAD_products!$A:$B,2,0)</f>
        <v>TOP MASTER YAMAHA CYGNUS 125</v>
      </c>
      <c r="C796" s="24">
        <v>64.5</v>
      </c>
      <c r="D796" s="24"/>
      <c r="E796" t="s">
        <v>3482</v>
      </c>
      <c r="F796" t="s">
        <v>3483</v>
      </c>
      <c r="G796" t="str">
        <f>+VLOOKUP(MiTabla56[[#This Row],[ Type Remise]],$M$2:$N$5,2,0)</f>
        <v>Remise Reste</v>
      </c>
      <c r="H796" t="s">
        <v>2689</v>
      </c>
    </row>
    <row r="797" spans="1:8" x14ac:dyDescent="0.3">
      <c r="A797" t="s">
        <v>3193</v>
      </c>
      <c r="B797" t="str">
        <f>VLOOKUP(MiTabla56[[#This Row],[REFERENCE]],[1]SHAD_products!$A:$B,2,0)</f>
        <v>3P SYSTEM YAMAHA XSR 125</v>
      </c>
      <c r="C797" s="24">
        <v>176.78</v>
      </c>
      <c r="D797" s="24"/>
      <c r="E797" t="s">
        <v>3482</v>
      </c>
      <c r="F797" t="s">
        <v>3483</v>
      </c>
      <c r="G797" t="str">
        <f>+VLOOKUP(MiTabla56[[#This Row],[ Type Remise]],$M$2:$N$5,2,0)</f>
        <v>Remise Reste</v>
      </c>
      <c r="H797" t="s">
        <v>4022</v>
      </c>
    </row>
    <row r="798" spans="1:8" x14ac:dyDescent="0.3">
      <c r="A798" t="s">
        <v>2416</v>
      </c>
      <c r="B798" t="str">
        <f>VLOOKUP(MiTabla56[[#This Row],[REFERENCE]],[1]SHAD_products!$A:$B,2,0)</f>
        <v>TOP CASE SH50</v>
      </c>
      <c r="C798" s="24">
        <v>277.07</v>
      </c>
      <c r="D798" s="24"/>
      <c r="E798" t="s">
        <v>3509</v>
      </c>
      <c r="F798" t="s">
        <v>1189</v>
      </c>
      <c r="G798" t="str">
        <f>+VLOOKUP(MiTabla56[[#This Row],[ Type Remise]],$M$2:$N$5,2,0)</f>
        <v>Remise PB</v>
      </c>
      <c r="H798" t="s">
        <v>240</v>
      </c>
    </row>
    <row r="799" spans="1:8" x14ac:dyDescent="0.3">
      <c r="A799" t="s">
        <v>868</v>
      </c>
      <c r="B799" t="str">
        <f>VLOOKUP(MiTabla56[[#This Row],[REFERENCE]],[1]SHAD_products!$A:$B,2,0)</f>
        <v>3P SYSTEM YAMAHA MT09 TRACER</v>
      </c>
      <c r="C799" s="24">
        <v>186.83</v>
      </c>
      <c r="D799" s="24"/>
      <c r="E799" t="s">
        <v>3482</v>
      </c>
      <c r="F799" t="s">
        <v>3483</v>
      </c>
      <c r="G799" t="str">
        <f>+VLOOKUP(MiTabla56[[#This Row],[ Type Remise]],$M$2:$N$5,2,0)</f>
        <v>Remise Reste</v>
      </c>
      <c r="H799" t="s">
        <v>2872</v>
      </c>
    </row>
    <row r="800" spans="1:8" x14ac:dyDescent="0.3">
      <c r="A800" t="s">
        <v>201</v>
      </c>
      <c r="B800" t="str">
        <f>VLOOKUP(MiTabla56[[#This Row],[REFERENCE]],[1]SHAD_products!$A:$B,2,0)</f>
        <v>SACOCHE TUNEL SCOOTER</v>
      </c>
      <c r="C800" s="24">
        <v>67.900000000000006</v>
      </c>
      <c r="D800" s="24"/>
      <c r="E800" t="s">
        <v>3484</v>
      </c>
      <c r="F800" t="s">
        <v>3485</v>
      </c>
      <c r="G800" t="str">
        <f>+VLOOKUP(MiTabla56[[#This Row],[ Type Remise]],$M$2:$N$5,2,0)</f>
        <v>Remise PB</v>
      </c>
      <c r="H800" t="s">
        <v>2480</v>
      </c>
    </row>
    <row r="801" spans="1:8" x14ac:dyDescent="0.3">
      <c r="A801" t="s">
        <v>1525</v>
      </c>
      <c r="B801" t="str">
        <f>VLOOKUP(MiTabla56[[#This Row],[REFERENCE]],[1]SHAD_products!$A:$B,2,0)</f>
        <v>SIDE BAG HOLDER YAMAHA TRACER 9/GT</v>
      </c>
      <c r="C801" s="24">
        <v>160.9</v>
      </c>
      <c r="D801" s="24"/>
      <c r="E801" t="s">
        <v>3482</v>
      </c>
      <c r="F801" t="s">
        <v>3483</v>
      </c>
      <c r="G801" t="str">
        <f>+VLOOKUP(MiTabla56[[#This Row],[ Type Remise]],$M$2:$N$5,2,0)</f>
        <v>Remise Reste</v>
      </c>
      <c r="H801" t="s">
        <v>4023</v>
      </c>
    </row>
    <row r="802" spans="1:8" x14ac:dyDescent="0.3">
      <c r="A802" t="s">
        <v>1268</v>
      </c>
      <c r="B802" t="str">
        <f>VLOOKUP(MiTabla56[[#This Row],[REFERENCE]],[1]SHAD_products!$A:$B,2,0)</f>
        <v>SERRURE SH 58X/ SH59X PREMIUM</v>
      </c>
      <c r="C802" s="24">
        <v>59.54</v>
      </c>
      <c r="D802" s="24"/>
      <c r="E802" t="s">
        <v>3486</v>
      </c>
      <c r="F802" t="s">
        <v>3483</v>
      </c>
      <c r="G802" t="str">
        <f>+VLOOKUP(MiTabla56[[#This Row],[ Type Remise]],$M$2:$N$5,2,0)</f>
        <v>Remise Reste</v>
      </c>
      <c r="H802" t="s">
        <v>820</v>
      </c>
    </row>
    <row r="803" spans="1:8" x14ac:dyDescent="0.3">
      <c r="A803" t="s">
        <v>2242</v>
      </c>
      <c r="B803" t="str">
        <f>VLOOKUP(MiTabla56[[#This Row],[REFERENCE]],[1]SHAD_products!$A:$B,2,0)</f>
        <v>VALISES LATÉRALES SH23 NOIR</v>
      </c>
      <c r="C803" s="24">
        <v>195.9</v>
      </c>
      <c r="D803" s="24"/>
      <c r="E803" t="s">
        <v>3509</v>
      </c>
      <c r="F803" t="s">
        <v>1189</v>
      </c>
      <c r="G803" t="str">
        <f>+VLOOKUP(MiTabla56[[#This Row],[ Type Remise]],$M$2:$N$5,2,0)</f>
        <v>Remise PB</v>
      </c>
      <c r="H803" t="s">
        <v>176</v>
      </c>
    </row>
    <row r="804" spans="1:8" x14ac:dyDescent="0.3">
      <c r="A804" t="s">
        <v>2539</v>
      </c>
      <c r="B804" t="str">
        <f>VLOOKUP(MiTabla56[[#This Row],[REFERENCE]],[1]SHAD_products!$A:$B,2,0)</f>
        <v>3P SYSTEM  BENELLI BN 302</v>
      </c>
      <c r="C804" s="24">
        <v>81.87</v>
      </c>
      <c r="D804" s="24"/>
      <c r="E804" t="s">
        <v>3482</v>
      </c>
      <c r="F804" t="s">
        <v>3483</v>
      </c>
      <c r="G804" t="str">
        <f>+VLOOKUP(MiTabla56[[#This Row],[ Type Remise]],$M$2:$N$5,2,0)</f>
        <v>Remise Reste</v>
      </c>
      <c r="H804" t="s">
        <v>115</v>
      </c>
    </row>
    <row r="805" spans="1:8" x14ac:dyDescent="0.3">
      <c r="A805" t="s">
        <v>3411</v>
      </c>
      <c r="B805" t="str">
        <f>VLOOKUP(MiTabla56[[#This Row],[REFERENCE]],[1]SHAD_products!$A:$B,2,0)</f>
        <v>SET LOCK SYSTEM TR40/SH38x</v>
      </c>
      <c r="C805" s="24">
        <v>17.8</v>
      </c>
      <c r="D805" s="24"/>
      <c r="E805" t="s">
        <v>3486</v>
      </c>
      <c r="F805" t="s">
        <v>3483</v>
      </c>
      <c r="G805" t="str">
        <f>+VLOOKUP(MiTabla56[[#This Row],[ Type Remise]],$M$2:$N$5,2,0)</f>
        <v>Remise Reste</v>
      </c>
      <c r="H805" t="s">
        <v>4024</v>
      </c>
    </row>
    <row r="806" spans="1:8" x14ac:dyDescent="0.3">
      <c r="A806" t="s">
        <v>3248</v>
      </c>
      <c r="B806" t="str">
        <f>VLOOKUP(MiTabla56[[#This Row],[REFERENCE]],[1]SHAD_products!$A:$B,2,0)</f>
        <v>KIT AUTOCOLLANTS SH44</v>
      </c>
      <c r="C806" s="24">
        <v>6.62</v>
      </c>
      <c r="D806" s="24"/>
      <c r="E806" t="s">
        <v>3486</v>
      </c>
      <c r="F806" t="s">
        <v>3483</v>
      </c>
      <c r="G806" t="str">
        <f>+VLOOKUP(MiTabla56[[#This Row],[ Type Remise]],$M$2:$N$5,2,0)</f>
        <v>Remise Reste</v>
      </c>
      <c r="H806" t="s">
        <v>4025</v>
      </c>
    </row>
    <row r="807" spans="1:8" x14ac:dyDescent="0.3">
      <c r="A807" t="s">
        <v>4026</v>
      </c>
      <c r="B807" t="s">
        <v>4260</v>
      </c>
      <c r="C807" s="24">
        <v>10.48</v>
      </c>
      <c r="D807" s="24"/>
      <c r="E807" t="s">
        <v>3486</v>
      </c>
      <c r="F807" t="s">
        <v>3483</v>
      </c>
      <c r="G807" t="str">
        <f>+VLOOKUP(MiTabla56[[#This Row],[ Type Remise]],$M$2:$N$5,2,0)</f>
        <v>Remise Reste</v>
      </c>
      <c r="H807" t="s">
        <v>4027</v>
      </c>
    </row>
    <row r="808" spans="1:8" x14ac:dyDescent="0.3">
      <c r="A808" t="s">
        <v>3412</v>
      </c>
      <c r="B808" t="str">
        <f>VLOOKUP(MiTabla56[[#This Row],[REFERENCE]],[1]SHAD_products!$A:$B,2,0)</f>
        <v>TOP MASTER KYMCO AK 550 PREMIUM</v>
      </c>
      <c r="C808" s="24">
        <v>156</v>
      </c>
      <c r="D808" s="24"/>
      <c r="E808" t="s">
        <v>3482</v>
      </c>
      <c r="F808" t="s">
        <v>3483</v>
      </c>
      <c r="G808" t="str">
        <f>+VLOOKUP(MiTabla56[[#This Row],[ Type Remise]],$M$2:$N$5,2,0)</f>
        <v>Remise Reste</v>
      </c>
      <c r="H808" t="s">
        <v>4028</v>
      </c>
    </row>
    <row r="809" spans="1:8" x14ac:dyDescent="0.3">
      <c r="A809" t="s">
        <v>4029</v>
      </c>
      <c r="B809" t="str">
        <f>VLOOKUP(MiTabla56[[#This Row],[REFERENCE]],[1]SHAD_products!$A:$B,2,0)</f>
        <v>HANDLE E48SR</v>
      </c>
      <c r="C809" s="24">
        <v>22.99</v>
      </c>
      <c r="D809" s="24"/>
      <c r="E809" t="s">
        <v>3486</v>
      </c>
      <c r="F809" t="s">
        <v>3483</v>
      </c>
      <c r="G809" t="str">
        <f>+VLOOKUP(MiTabla56[[#This Row],[ Type Remise]],$M$2:$N$5,2,0)</f>
        <v>Remise Reste</v>
      </c>
      <c r="H809" t="s">
        <v>4030</v>
      </c>
    </row>
    <row r="810" spans="1:8" x14ac:dyDescent="0.3">
      <c r="A810" t="s">
        <v>4031</v>
      </c>
      <c r="B810" t="str">
        <f>VLOOKUP(MiTabla56[[#This Row],[REFERENCE]],[1]SHAD_products!$A:$B,2,0)</f>
        <v>SET STRIP SH38X</v>
      </c>
      <c r="C810" s="24">
        <v>4.9400000000000004</v>
      </c>
      <c r="D810" s="24"/>
      <c r="E810" t="s">
        <v>3486</v>
      </c>
      <c r="F810" t="s">
        <v>3483</v>
      </c>
      <c r="G810" t="str">
        <f>+VLOOKUP(MiTabla56[[#This Row],[ Type Remise]],$M$2:$N$5,2,0)</f>
        <v>Remise Reste</v>
      </c>
      <c r="H810" t="s">
        <v>4032</v>
      </c>
    </row>
    <row r="811" spans="1:8" x14ac:dyDescent="0.3">
      <c r="A811" t="s">
        <v>3179</v>
      </c>
      <c r="B811" t="str">
        <f>VLOOKUP(MiTabla56[[#This Row],[REFERENCE]],[1]SHAD_products!$A:$B,2,0)</f>
        <v>SUPPORT SMARTPHONE SG76 AVEC POCHE, 180 x 90 mm - RÉTROVISEUR</v>
      </c>
      <c r="C811" s="24">
        <v>54.1</v>
      </c>
      <c r="D811" s="24"/>
      <c r="E811" t="s">
        <v>3484</v>
      </c>
      <c r="F811" t="s">
        <v>3483</v>
      </c>
      <c r="G811" t="str">
        <f>+VLOOKUP(MiTabla56[[#This Row],[ Type Remise]],$M$2:$N$5,2,0)</f>
        <v>Remise Reste</v>
      </c>
      <c r="H811" t="s">
        <v>4033</v>
      </c>
    </row>
    <row r="812" spans="1:8" x14ac:dyDescent="0.3">
      <c r="A812" t="s">
        <v>503</v>
      </c>
      <c r="B812" t="str">
        <f>VLOOKUP(MiTabla56[[#This Row],[REFERENCE]],[1]SHAD_products!$A:$B,2,0)</f>
        <v>3P SYSTEM TRIUMPH EXPLORER 1200</v>
      </c>
      <c r="C812" s="24">
        <v>175.15</v>
      </c>
      <c r="D812" s="24"/>
      <c r="E812" t="s">
        <v>3482</v>
      </c>
      <c r="F812" t="s">
        <v>3483</v>
      </c>
      <c r="G812" t="str">
        <f>+VLOOKUP(MiTabla56[[#This Row],[ Type Remise]],$M$2:$N$5,2,0)</f>
        <v>Remise Reste</v>
      </c>
      <c r="H812" t="s">
        <v>2117</v>
      </c>
    </row>
    <row r="813" spans="1:8" x14ac:dyDescent="0.3">
      <c r="A813" t="s">
        <v>1259</v>
      </c>
      <c r="B813" t="str">
        <f>VLOOKUP(MiTabla56[[#This Row],[REFERENCE]],[1]SHAD_products!$A:$B,2,0)</f>
        <v>SH47 CATADRIOPTIQUE BLANC</v>
      </c>
      <c r="C813" s="24">
        <v>25.36</v>
      </c>
      <c r="D813" s="24"/>
      <c r="E813" t="s">
        <v>3486</v>
      </c>
      <c r="F813" t="s">
        <v>3483</v>
      </c>
      <c r="G813" t="str">
        <f>+VLOOKUP(MiTabla56[[#This Row],[ Type Remise]],$M$2:$N$5,2,0)</f>
        <v>Remise Reste</v>
      </c>
      <c r="H813" t="s">
        <v>4034</v>
      </c>
    </row>
    <row r="814" spans="1:8" x14ac:dyDescent="0.3">
      <c r="A814" t="s">
        <v>623</v>
      </c>
      <c r="B814" t="str">
        <f>VLOOKUP(MiTabla56[[#This Row],[REFERENCE]],[1]SHAD_products!$A:$B,2,0)</f>
        <v>3P SYSTEM BMW G310R/GS</v>
      </c>
      <c r="C814" s="24">
        <v>187.88</v>
      </c>
      <c r="D814" s="24"/>
      <c r="E814" t="s">
        <v>3482</v>
      </c>
      <c r="F814" t="s">
        <v>3483</v>
      </c>
      <c r="G814" t="str">
        <f>+VLOOKUP(MiTabla56[[#This Row],[ Type Remise]],$M$2:$N$5,2,0)</f>
        <v>Remise Reste</v>
      </c>
      <c r="H814" t="s">
        <v>2289</v>
      </c>
    </row>
    <row r="815" spans="1:8" x14ac:dyDescent="0.3">
      <c r="A815" t="s">
        <v>3413</v>
      </c>
      <c r="B815" t="str">
        <f>VLOOKUP(MiTabla56[[#This Row],[REFERENCE]],[1]SHAD_products!$A:$B,2,0)</f>
        <v>TOP MASTER MOTO MORINI SEIEMMEZZO STR</v>
      </c>
      <c r="C815" s="24">
        <v>114.81</v>
      </c>
      <c r="D815" s="24"/>
      <c r="E815" t="s">
        <v>3482</v>
      </c>
      <c r="F815" t="s">
        <v>3483</v>
      </c>
      <c r="G815" t="str">
        <f>+VLOOKUP(MiTabla56[[#This Row],[ Type Remise]],$M$2:$N$5,2,0)</f>
        <v>Remise Reste</v>
      </c>
      <c r="H815" t="s">
        <v>4035</v>
      </c>
    </row>
    <row r="816" spans="1:8" x14ac:dyDescent="0.3">
      <c r="A816" t="s">
        <v>2264</v>
      </c>
      <c r="B816" t="str">
        <f>VLOOKUP(MiTabla56[[#This Row],[REFERENCE]],[1]SHAD_products!$A:$B,2,0)</f>
        <v>TOP CASE SH40 CARGO</v>
      </c>
      <c r="C816" s="24">
        <v>149</v>
      </c>
      <c r="D816" s="24"/>
      <c r="E816" t="s">
        <v>3509</v>
      </c>
      <c r="F816" t="s">
        <v>1189</v>
      </c>
      <c r="G816" t="str">
        <f>+VLOOKUP(MiTabla56[[#This Row],[ Type Remise]],$M$2:$N$5,2,0)</f>
        <v>Remise PB</v>
      </c>
      <c r="H816" t="s">
        <v>218</v>
      </c>
    </row>
    <row r="817" spans="1:8" x14ac:dyDescent="0.3">
      <c r="A817" t="s">
        <v>515</v>
      </c>
      <c r="B817" t="str">
        <f>VLOOKUP(MiTabla56[[#This Row],[REFERENCE]],[1]SHAD_products!$A:$B,2,0)</f>
        <v>TOP MASTER PIAGGIO LIBERTY</v>
      </c>
      <c r="C817" s="24">
        <v>42.84</v>
      </c>
      <c r="D817" s="24"/>
      <c r="E817" t="s">
        <v>3482</v>
      </c>
      <c r="F817" t="s">
        <v>3483</v>
      </c>
      <c r="G817" t="str">
        <f>+VLOOKUP(MiTabla56[[#This Row],[ Type Remise]],$M$2:$N$5,2,0)</f>
        <v>Remise Reste</v>
      </c>
      <c r="H817" t="s">
        <v>2137</v>
      </c>
    </row>
    <row r="818" spans="1:8" x14ac:dyDescent="0.3">
      <c r="A818" t="s">
        <v>578</v>
      </c>
      <c r="B818" t="str">
        <f>VLOOKUP(MiTabla56[[#This Row],[REFERENCE]],[1]SHAD_products!$A:$B,2,0)</f>
        <v>TOP MASTER YAMAHA X-MAX 400/125</v>
      </c>
      <c r="C818" s="24">
        <v>107.16</v>
      </c>
      <c r="D818" s="24"/>
      <c r="E818" t="s">
        <v>3482</v>
      </c>
      <c r="F818" t="s">
        <v>3483</v>
      </c>
      <c r="G818" t="str">
        <f>+VLOOKUP(MiTabla56[[#This Row],[ Type Remise]],$M$2:$N$5,2,0)</f>
        <v>Remise Reste</v>
      </c>
      <c r="H818" t="s">
        <v>2958</v>
      </c>
    </row>
    <row r="819" spans="1:8" x14ac:dyDescent="0.3">
      <c r="A819" t="s">
        <v>121</v>
      </c>
      <c r="B819" t="str">
        <f>VLOOKUP(MiTabla56[[#This Row],[REFERENCE]],[1]SHAD_products!$A:$B,2,0)</f>
        <v>SACOCHE INTERNE SH36/SH35</v>
      </c>
      <c r="C819" s="24">
        <v>40.89</v>
      </c>
      <c r="D819" s="24"/>
      <c r="E819" t="s">
        <v>3505</v>
      </c>
      <c r="F819" t="s">
        <v>3483</v>
      </c>
      <c r="G819" t="str">
        <f>+VLOOKUP(MiTabla56[[#This Row],[ Type Remise]],$M$2:$N$5,2,0)</f>
        <v>Remise Reste</v>
      </c>
      <c r="H819" t="s">
        <v>2477</v>
      </c>
    </row>
    <row r="820" spans="1:8" x14ac:dyDescent="0.3">
      <c r="A820" t="s">
        <v>2334</v>
      </c>
      <c r="B820" t="str">
        <f>VLOOKUP(MiTabla56[[#This Row],[REFERENCE]],[1]SHAD_products!$A:$B,2,0)</f>
        <v>AUTOCOLLANTS SH 48 GRIS FONCÉ</v>
      </c>
      <c r="C820" s="24">
        <v>26.46</v>
      </c>
      <c r="D820" s="24"/>
      <c r="E820" t="s">
        <v>3486</v>
      </c>
      <c r="F820" t="s">
        <v>3483</v>
      </c>
      <c r="G820" t="str">
        <f>+VLOOKUP(MiTabla56[[#This Row],[ Type Remise]],$M$2:$N$5,2,0)</f>
        <v>Remise Reste</v>
      </c>
      <c r="H820" t="s">
        <v>703</v>
      </c>
    </row>
    <row r="821" spans="1:8" x14ac:dyDescent="0.3">
      <c r="A821" t="s">
        <v>4036</v>
      </c>
      <c r="B821" t="str">
        <f>VLOOKUP(MiTabla56[[#This Row],[REFERENCE]],[1]SHAD_products!$A:$B,2,0)</f>
        <v>3P SYSTEM QJ MOTOR SRV 125</v>
      </c>
      <c r="C821" s="24">
        <v>147.29</v>
      </c>
      <c r="D821" s="24"/>
      <c r="E821" t="s">
        <v>3482</v>
      </c>
      <c r="F821" t="s">
        <v>3483</v>
      </c>
      <c r="G821" t="str">
        <f>+VLOOKUP(MiTabla56[[#This Row],[ Type Remise]],$M$2:$N$5,2,0)</f>
        <v>Remise Reste</v>
      </c>
      <c r="H821" t="s">
        <v>4037</v>
      </c>
    </row>
    <row r="822" spans="1:8" x14ac:dyDescent="0.3">
      <c r="A822" t="s">
        <v>3414</v>
      </c>
      <c r="B822" t="str">
        <f>VLOOKUP(MiTabla56[[#This Row],[REFERENCE]],[1]SHAD_products!$A:$B,2,0)</f>
        <v>3P SYSTEM VOGE 300 RALLY</v>
      </c>
      <c r="C822" s="24">
        <v>165.56</v>
      </c>
      <c r="D822" s="24"/>
      <c r="E822" t="s">
        <v>3482</v>
      </c>
      <c r="F822" t="s">
        <v>3483</v>
      </c>
      <c r="G822" t="str">
        <f>+VLOOKUP(MiTabla56[[#This Row],[ Type Remise]],$M$2:$N$5,2,0)</f>
        <v>Remise Reste</v>
      </c>
      <c r="H822" t="s">
        <v>4038</v>
      </c>
    </row>
    <row r="823" spans="1:8" x14ac:dyDescent="0.3">
      <c r="A823" t="s">
        <v>2890</v>
      </c>
      <c r="B823" t="str">
        <f>VLOOKUP(MiTabla56[[#This Row],[REFERENCE]],[1]SHAD_products!$A:$B,2,0)</f>
        <v>SELLE CONFORT KAWASAKI Z1000-750 GRIS/NOIR</v>
      </c>
      <c r="C823" s="24">
        <v>320.20999999999998</v>
      </c>
      <c r="D823" s="24"/>
      <c r="E823" t="s">
        <v>3621</v>
      </c>
      <c r="F823" t="s">
        <v>3483</v>
      </c>
      <c r="G823" t="str">
        <f>+VLOOKUP(MiTabla56[[#This Row],[ Type Remise]],$M$2:$N$5,2,0)</f>
        <v>Remise Reste</v>
      </c>
      <c r="H823" t="s">
        <v>2000</v>
      </c>
    </row>
    <row r="824" spans="1:8" x14ac:dyDescent="0.3">
      <c r="A824" t="s">
        <v>3249</v>
      </c>
      <c r="B824" t="str">
        <f>VLOOKUP(MiTabla56[[#This Row],[REFERENCE]],[1]SHAD_products!$A:$B,2,0)</f>
        <v>TOP MASTER BMW CE 04</v>
      </c>
      <c r="C824" s="24">
        <v>95.83</v>
      </c>
      <c r="D824" s="24"/>
      <c r="E824" t="s">
        <v>3482</v>
      </c>
      <c r="F824" t="s">
        <v>3483</v>
      </c>
      <c r="G824" t="str">
        <f>+VLOOKUP(MiTabla56[[#This Row],[ Type Remise]],$M$2:$N$5,2,0)</f>
        <v>Remise Reste</v>
      </c>
      <c r="H824" t="s">
        <v>4039</v>
      </c>
    </row>
    <row r="825" spans="1:8" x14ac:dyDescent="0.3">
      <c r="A825" t="s">
        <v>3178</v>
      </c>
      <c r="B825" t="str">
        <f>VLOOKUP(MiTabla56[[#This Row],[REFERENCE]],[1]SHAD_products!$A:$B,2,0)</f>
        <v>SUPPORT SMARTPHONE SG76 AVEC POCHE, 180 x 90 mm - GUIDON</v>
      </c>
      <c r="C825" s="24">
        <v>54.1</v>
      </c>
      <c r="D825" s="24"/>
      <c r="E825" t="s">
        <v>3484</v>
      </c>
      <c r="F825" t="s">
        <v>3483</v>
      </c>
      <c r="G825" t="str">
        <f>+VLOOKUP(MiTabla56[[#This Row],[ Type Remise]],$M$2:$N$5,2,0)</f>
        <v>Remise Reste</v>
      </c>
      <c r="H825" t="s">
        <v>4040</v>
      </c>
    </row>
    <row r="826" spans="1:8" x14ac:dyDescent="0.3">
      <c r="A826" t="s">
        <v>2744</v>
      </c>
      <c r="B826" t="str">
        <f>VLOOKUP(MiTabla56[[#This Row],[REFERENCE]],[1]SHAD_products!$A:$B,2,0)</f>
        <v>TOP MASTER SUZUKI GSX-S 125</v>
      </c>
      <c r="C826" s="24">
        <v>181.03</v>
      </c>
      <c r="D826" s="24"/>
      <c r="E826" t="s">
        <v>3482</v>
      </c>
      <c r="F826" t="s">
        <v>3483</v>
      </c>
      <c r="G826" t="str">
        <f>+VLOOKUP(MiTabla56[[#This Row],[ Type Remise]],$M$2:$N$5,2,0)</f>
        <v>Remise Reste</v>
      </c>
      <c r="H826" t="s">
        <v>1783</v>
      </c>
    </row>
    <row r="827" spans="1:8" x14ac:dyDescent="0.3">
      <c r="A827" t="s">
        <v>296</v>
      </c>
      <c r="B827" t="str">
        <f>VLOOKUP(MiTabla56[[#This Row],[REFERENCE]],[1]SHAD_products!$A:$B,2,0)</f>
        <v>SR SIDE BAG HOLDER TRIUMPH STREET SCRAMBLER 900</v>
      </c>
      <c r="C827" s="24">
        <v>83.21</v>
      </c>
      <c r="D827" s="24"/>
      <c r="E827" t="s">
        <v>3482</v>
      </c>
      <c r="F827" t="s">
        <v>3483</v>
      </c>
      <c r="G827" t="str">
        <f>+VLOOKUP(MiTabla56[[#This Row],[ Type Remise]],$M$2:$N$5,2,0)</f>
        <v>Remise Reste</v>
      </c>
      <c r="H827" t="s">
        <v>2089</v>
      </c>
    </row>
    <row r="828" spans="1:8" x14ac:dyDescent="0.3">
      <c r="A828" t="s">
        <v>318</v>
      </c>
      <c r="B828" t="str">
        <f>VLOOKUP(MiTabla56[[#This Row],[REFERENCE]],[1]SHAD_products!$A:$B,2,0)</f>
        <v>TOP MASTER BMW C400X</v>
      </c>
      <c r="C828" s="24">
        <v>101.96</v>
      </c>
      <c r="D828" s="24"/>
      <c r="E828" t="s">
        <v>3482</v>
      </c>
      <c r="F828" t="s">
        <v>3483</v>
      </c>
      <c r="G828" t="str">
        <f>+VLOOKUP(MiTabla56[[#This Row],[ Type Remise]],$M$2:$N$5,2,0)</f>
        <v>Remise Reste</v>
      </c>
      <c r="H828" t="s">
        <v>2248</v>
      </c>
    </row>
    <row r="829" spans="1:8" x14ac:dyDescent="0.3">
      <c r="A829" t="s">
        <v>605</v>
      </c>
      <c r="B829" t="str">
        <f>VLOOKUP(MiTabla56[[#This Row],[REFERENCE]],[1]SHAD_products!$A:$B,2,0)</f>
        <v>TOP MASTER BMW F650 GS</v>
      </c>
      <c r="C829" s="24">
        <v>82.19</v>
      </c>
      <c r="D829" s="24"/>
      <c r="E829" t="s">
        <v>3482</v>
      </c>
      <c r="F829" t="s">
        <v>3483</v>
      </c>
      <c r="G829" t="str">
        <f>+VLOOKUP(MiTabla56[[#This Row],[ Type Remise]],$M$2:$N$5,2,0)</f>
        <v>Remise Reste</v>
      </c>
      <c r="H829" t="s">
        <v>2252</v>
      </c>
    </row>
    <row r="830" spans="1:8" x14ac:dyDescent="0.3">
      <c r="A830" t="s">
        <v>3010</v>
      </c>
      <c r="B830" t="str">
        <f>VLOOKUP(MiTabla56[[#This Row],[REFERENCE]],[1]SHAD_products!$A:$B,2,0)</f>
        <v>TOP MASTER PEUGEOT CITY STAR 125i/200i</v>
      </c>
      <c r="C830" s="24">
        <v>86.35</v>
      </c>
      <c r="D830" s="24"/>
      <c r="E830" t="s">
        <v>3482</v>
      </c>
      <c r="F830" t="s">
        <v>3483</v>
      </c>
      <c r="G830" t="str">
        <f>+VLOOKUP(MiTabla56[[#This Row],[ Type Remise]],$M$2:$N$5,2,0)</f>
        <v>Remise Reste</v>
      </c>
      <c r="H830" t="s">
        <v>1644</v>
      </c>
    </row>
    <row r="831" spans="1:8" x14ac:dyDescent="0.3">
      <c r="A831" t="s">
        <v>721</v>
      </c>
      <c r="B831" t="str">
        <f>VLOOKUP(MiTabla56[[#This Row],[REFERENCE]],[1]SHAD_products!$A:$B,2,0)</f>
        <v>SERRURE SH48 GRIS TITANIUM PREMIUM</v>
      </c>
      <c r="C831" s="24">
        <v>58.43</v>
      </c>
      <c r="D831" s="24"/>
      <c r="E831" t="s">
        <v>3486</v>
      </c>
      <c r="F831" t="s">
        <v>3483</v>
      </c>
      <c r="G831" t="str">
        <f>+VLOOKUP(MiTabla56[[#This Row],[ Type Remise]],$M$2:$N$5,2,0)</f>
        <v>Remise Reste</v>
      </c>
      <c r="H831" t="s">
        <v>720</v>
      </c>
    </row>
    <row r="832" spans="1:8" x14ac:dyDescent="0.3">
      <c r="A832" t="s">
        <v>3278</v>
      </c>
      <c r="B832" t="str">
        <f>VLOOKUP(MiTabla56[[#This Row],[REFERENCE]],[1]SHAD_products!$A:$B,2,0)</f>
        <v>4P SYSTEM QJMOTOR SRT 800</v>
      </c>
      <c r="C832" s="24">
        <v>224.41</v>
      </c>
      <c r="D832" s="24"/>
      <c r="E832" t="s">
        <v>3482</v>
      </c>
      <c r="F832" t="s">
        <v>3500</v>
      </c>
      <c r="G832" t="str">
        <f>+VLOOKUP(MiTabla56[[#This Row],[ Type Remise]],$M$2:$N$5,2,0)</f>
        <v>Remise Terra</v>
      </c>
      <c r="H832" t="s">
        <v>4041</v>
      </c>
    </row>
    <row r="833" spans="1:8" x14ac:dyDescent="0.3">
      <c r="A833" t="s">
        <v>249</v>
      </c>
      <c r="B833" t="str">
        <f>VLOOKUP(MiTabla56[[#This Row],[REFERENCE]],[1]SHAD_products!$A:$B,2,0)</f>
        <v>TOP MASTER KEEWAY RKF 125</v>
      </c>
      <c r="C833" s="24">
        <v>161.26</v>
      </c>
      <c r="D833" s="24"/>
      <c r="E833" t="s">
        <v>3482</v>
      </c>
      <c r="F833" t="s">
        <v>3483</v>
      </c>
      <c r="G833" t="str">
        <f>+VLOOKUP(MiTabla56[[#This Row],[ Type Remise]],$M$2:$N$5,2,0)</f>
        <v>Remise Reste</v>
      </c>
      <c r="H833" t="s">
        <v>1414</v>
      </c>
    </row>
    <row r="834" spans="1:8" x14ac:dyDescent="0.3">
      <c r="A834" t="s">
        <v>901</v>
      </c>
      <c r="B834" t="str">
        <f>VLOOKUP(MiTabla56[[#This Row],[REFERENCE]],[1]SHAD_products!$A:$B,2,0)</f>
        <v>TOP MASTER YAMAHA XJR 1300</v>
      </c>
      <c r="C834" s="24">
        <v>110.28</v>
      </c>
      <c r="D834" s="24"/>
      <c r="E834" t="s">
        <v>3482</v>
      </c>
      <c r="F834" t="s">
        <v>3483</v>
      </c>
      <c r="G834" t="str">
        <f>+VLOOKUP(MiTabla56[[#This Row],[ Type Remise]],$M$2:$N$5,2,0)</f>
        <v>Remise Reste</v>
      </c>
      <c r="H834" t="s">
        <v>2920</v>
      </c>
    </row>
    <row r="835" spans="1:8" x14ac:dyDescent="0.3">
      <c r="A835" t="s">
        <v>2624</v>
      </c>
      <c r="B835" t="str">
        <f>VLOOKUP(MiTabla56[[#This Row],[REFERENCE]],[1]SHAD_products!$A:$B,2,0)</f>
        <v>TOP MASTER HONDA FORZA 300i</v>
      </c>
      <c r="C835" s="24">
        <v>45.67</v>
      </c>
      <c r="D835" s="24"/>
      <c r="E835" t="s">
        <v>3482</v>
      </c>
      <c r="F835" t="s">
        <v>3483</v>
      </c>
      <c r="G835" t="str">
        <f>+VLOOKUP(MiTabla56[[#This Row],[ Type Remise]],$M$2:$N$5,2,0)</f>
        <v>Remise Reste</v>
      </c>
      <c r="H835" t="s">
        <v>1084</v>
      </c>
    </row>
    <row r="836" spans="1:8" x14ac:dyDescent="0.3">
      <c r="A836" t="s">
        <v>389</v>
      </c>
      <c r="B836" t="str">
        <f>VLOOKUP(MiTabla56[[#This Row],[REFERENCE]],[1]SHAD_products!$A:$B,2,0)</f>
        <v>TOP MASTER BENELLI LEONCINO 125/250</v>
      </c>
      <c r="C836" s="24">
        <v>145.55000000000001</v>
      </c>
      <c r="D836" s="24"/>
      <c r="E836" t="s">
        <v>3482</v>
      </c>
      <c r="F836" t="s">
        <v>3483</v>
      </c>
      <c r="G836" t="str">
        <f>+VLOOKUP(MiTabla56[[#This Row],[ Type Remise]],$M$2:$N$5,2,0)</f>
        <v>Remise Reste</v>
      </c>
      <c r="H836" t="s">
        <v>136</v>
      </c>
    </row>
    <row r="837" spans="1:8" x14ac:dyDescent="0.3">
      <c r="A837" t="s">
        <v>4042</v>
      </c>
      <c r="B837" t="str">
        <f>VLOOKUP(MiTabla56[[#This Row],[REFERENCE]],[1]SHAD_products!$A:$B,2,0)</f>
        <v>ANTIVOL À DISQUE SC21 – NOIR</v>
      </c>
      <c r="C837" s="24">
        <v>25</v>
      </c>
      <c r="D837" s="24"/>
      <c r="E837" t="s">
        <v>3653</v>
      </c>
      <c r="F837" t="s">
        <v>3483</v>
      </c>
      <c r="G837" t="str">
        <f>+VLOOKUP(MiTabla56[[#This Row],[ Type Remise]],$M$2:$N$5,2,0)</f>
        <v>Remise Reste</v>
      </c>
      <c r="H837" t="s">
        <v>4043</v>
      </c>
    </row>
    <row r="838" spans="1:8" x14ac:dyDescent="0.3">
      <c r="A838" t="s">
        <v>1185</v>
      </c>
      <c r="B838" t="str">
        <f>VLOOKUP(MiTabla56[[#This Row],[REFERENCE]],[1]SHAD_products!$A:$B,2,0)</f>
        <v>4P SYSTEM BMW F650GS/F700GS/F800GS</v>
      </c>
      <c r="C838" s="24">
        <v>204.27</v>
      </c>
      <c r="D838" s="24"/>
      <c r="E838" t="s">
        <v>3482</v>
      </c>
      <c r="F838" t="s">
        <v>3500</v>
      </c>
      <c r="G838" t="str">
        <f>+VLOOKUP(MiTabla56[[#This Row],[ Type Remise]],$M$2:$N$5,2,0)</f>
        <v>Remise Terra</v>
      </c>
      <c r="H838" t="s">
        <v>4044</v>
      </c>
    </row>
    <row r="839" spans="1:8" x14ac:dyDescent="0.3">
      <c r="A839" t="s">
        <v>3202</v>
      </c>
      <c r="B839" t="str">
        <f>VLOOKUP(MiTabla56[[#This Row],[REFERENCE]],[1]SHAD_products!$A:$B,2,0)</f>
        <v>KIT FIXATION DOSSERET KYMCO X-TOWN 125/300 CITY</v>
      </c>
      <c r="C839" s="24">
        <v>34.33</v>
      </c>
      <c r="D839" s="24"/>
      <c r="E839" t="s">
        <v>3482</v>
      </c>
      <c r="F839" t="s">
        <v>3483</v>
      </c>
      <c r="G839" t="str">
        <f>+VLOOKUP(MiTabla56[[#This Row],[ Type Remise]],$M$2:$N$5,2,0)</f>
        <v>Remise Reste</v>
      </c>
      <c r="H839" t="s">
        <v>4045</v>
      </c>
    </row>
    <row r="840" spans="1:8" x14ac:dyDescent="0.3">
      <c r="A840" t="s">
        <v>1032</v>
      </c>
      <c r="B840" t="str">
        <f>VLOOKUP(MiTabla56[[#This Row],[REFERENCE]],[1]SHAD_products!$A:$B,2,0)</f>
        <v>JOINT DE CONTOUR TERRA</v>
      </c>
      <c r="C840" s="24">
        <v>14.22</v>
      </c>
      <c r="D840" s="24"/>
      <c r="E840" t="s">
        <v>3486</v>
      </c>
      <c r="F840" t="s">
        <v>3500</v>
      </c>
      <c r="G840" t="str">
        <f>+VLOOKUP(MiTabla56[[#This Row],[ Type Remise]],$M$2:$N$5,2,0)</f>
        <v>Remise Terra</v>
      </c>
      <c r="H840" t="s">
        <v>4046</v>
      </c>
    </row>
    <row r="841" spans="1:8" x14ac:dyDescent="0.3">
      <c r="A841" t="s">
        <v>3128</v>
      </c>
      <c r="B841" t="str">
        <f>VLOOKUP(MiTabla56[[#This Row],[REFERENCE]],[1]SHAD_products!$A:$B,2,0)</f>
        <v>TOP MASTER HONDA X-ADV/FORZA 750/NT1100</v>
      </c>
      <c r="C841" s="24">
        <v>44.74</v>
      </c>
      <c r="D841" s="24"/>
      <c r="E841" t="s">
        <v>3482</v>
      </c>
      <c r="F841" t="s">
        <v>3483</v>
      </c>
      <c r="G841" t="str">
        <f>+VLOOKUP(MiTabla56[[#This Row],[ Type Remise]],$M$2:$N$5,2,0)</f>
        <v>Remise Reste</v>
      </c>
      <c r="H841" t="s">
        <v>4047</v>
      </c>
    </row>
    <row r="842" spans="1:8" x14ac:dyDescent="0.3">
      <c r="A842" t="s">
        <v>2109</v>
      </c>
      <c r="B842" t="str">
        <f>VLOOKUP(MiTabla56[[#This Row],[REFERENCE]],[1]SHAD_products!$A:$B,2,0)</f>
        <v>CATADIOPTRIQUES SH 48</v>
      </c>
      <c r="C842" s="24">
        <v>24.26</v>
      </c>
      <c r="D842" s="24"/>
      <c r="E842" t="s">
        <v>3486</v>
      </c>
      <c r="F842" t="s">
        <v>3483</v>
      </c>
      <c r="G842" t="str">
        <f>+VLOOKUP(MiTabla56[[#This Row],[ Type Remise]],$M$2:$N$5,2,0)</f>
        <v>Remise Reste</v>
      </c>
      <c r="H842" t="s">
        <v>723</v>
      </c>
    </row>
    <row r="843" spans="1:8" x14ac:dyDescent="0.3">
      <c r="A843" t="s">
        <v>2015</v>
      </c>
      <c r="B843" t="str">
        <f>VLOOKUP(MiTabla56[[#This Row],[REFERENCE]],[1]SHAD_products!$A:$B,2,0)</f>
        <v>COUVERCLE SANS COULEUR SH39</v>
      </c>
      <c r="C843" s="24">
        <v>27.85</v>
      </c>
      <c r="D843" s="24"/>
      <c r="E843" t="s">
        <v>3505</v>
      </c>
      <c r="F843" t="s">
        <v>3483</v>
      </c>
      <c r="G843" t="str">
        <f>+VLOOKUP(MiTabla56[[#This Row],[ Type Remise]],$M$2:$N$5,2,0)</f>
        <v>Remise Reste</v>
      </c>
      <c r="H843" t="s">
        <v>574</v>
      </c>
    </row>
    <row r="844" spans="1:8" x14ac:dyDescent="0.3">
      <c r="A844" t="s">
        <v>3280</v>
      </c>
      <c r="B844" t="str">
        <f>VLOOKUP(MiTabla56[[#This Row],[REFERENCE]],[1]SHAD_products!$A:$B,2,0)</f>
        <v>4P SYSTEM MACBOR MONTANA XR5 510</v>
      </c>
      <c r="C844" s="24">
        <v>191.4</v>
      </c>
      <c r="D844" s="24"/>
      <c r="E844" t="s">
        <v>3482</v>
      </c>
      <c r="F844" t="s">
        <v>3500</v>
      </c>
      <c r="G844" t="str">
        <f>+VLOOKUP(MiTabla56[[#This Row],[ Type Remise]],$M$2:$N$5,2,0)</f>
        <v>Remise Terra</v>
      </c>
      <c r="H844" t="s">
        <v>4048</v>
      </c>
    </row>
    <row r="845" spans="1:8" x14ac:dyDescent="0.3">
      <c r="A845" t="s">
        <v>2691</v>
      </c>
      <c r="B845" t="str">
        <f>VLOOKUP(MiTabla56[[#This Row],[REFERENCE]],[1]SHAD_products!$A:$B,2,0)</f>
        <v>TOP MASTER SUZUKI BURGMAN</v>
      </c>
      <c r="C845" s="24">
        <v>75.849999999999994</v>
      </c>
      <c r="D845" s="24"/>
      <c r="E845" t="s">
        <v>3482</v>
      </c>
      <c r="F845" t="s">
        <v>3483</v>
      </c>
      <c r="G845" t="str">
        <f>+VLOOKUP(MiTabla56[[#This Row],[ Type Remise]],$M$2:$N$5,2,0)</f>
        <v>Remise Reste</v>
      </c>
      <c r="H845" t="s">
        <v>1720</v>
      </c>
    </row>
    <row r="846" spans="1:8" x14ac:dyDescent="0.3">
      <c r="A846" t="s">
        <v>2427</v>
      </c>
      <c r="B846" t="str">
        <f>VLOOKUP(MiTabla56[[#This Row],[REFERENCE]],[1]SHAD_products!$A:$B,2,0)</f>
        <v>TOP CASE SH48 NEW TITANIUM</v>
      </c>
      <c r="C846" s="24">
        <v>226.8</v>
      </c>
      <c r="D846" s="24"/>
      <c r="E846" t="s">
        <v>3509</v>
      </c>
      <c r="F846" t="s">
        <v>1189</v>
      </c>
      <c r="G846" t="str">
        <f>+VLOOKUP(MiTabla56[[#This Row],[ Type Remise]],$M$2:$N$5,2,0)</f>
        <v>Remise PB</v>
      </c>
      <c r="H846" t="s">
        <v>237</v>
      </c>
    </row>
    <row r="847" spans="1:8" x14ac:dyDescent="0.3">
      <c r="A847" t="s">
        <v>3148</v>
      </c>
      <c r="B847" t="str">
        <f>VLOOKUP(MiTabla56[[#This Row],[REFERENCE]],[1]SHAD_products!$A:$B,2,0)</f>
        <v>FIXATION SHAD LOCK SYM SYMPHONY ST125 (TAILLE 3)</v>
      </c>
      <c r="C847" s="24">
        <v>29.27</v>
      </c>
      <c r="D847" s="24"/>
      <c r="E847" t="s">
        <v>3482</v>
      </c>
      <c r="F847" t="s">
        <v>3483</v>
      </c>
      <c r="G847" t="str">
        <f>+VLOOKUP(MiTabla56[[#This Row],[ Type Remise]],$M$2:$N$5,2,0)</f>
        <v>Remise Reste</v>
      </c>
      <c r="H847" t="s">
        <v>4049</v>
      </c>
    </row>
    <row r="848" spans="1:8" x14ac:dyDescent="0.3">
      <c r="A848" t="s">
        <v>3277</v>
      </c>
      <c r="B848" t="str">
        <f>VLOOKUP(MiTabla56[[#This Row],[REFERENCE]],[1]SHAD_products!$A:$B,2,0)</f>
        <v>3P SYSTEM HONDA NC750X</v>
      </c>
      <c r="C848" s="24">
        <v>188.19</v>
      </c>
      <c r="D848" s="24"/>
      <c r="E848" t="s">
        <v>3482</v>
      </c>
      <c r="F848" t="s">
        <v>3483</v>
      </c>
      <c r="G848" t="str">
        <f>+VLOOKUP(MiTabla56[[#This Row],[ Type Remise]],$M$2:$N$5,2,0)</f>
        <v>Remise Reste</v>
      </c>
      <c r="H848" t="s">
        <v>4050</v>
      </c>
    </row>
    <row r="849" spans="1:8" x14ac:dyDescent="0.3">
      <c r="A849" t="s">
        <v>3222</v>
      </c>
      <c r="B849" t="str">
        <f>VLOOKUP(MiTabla56[[#This Row],[REFERENCE]],[1]SHAD_products!$A:$B,2,0)</f>
        <v>SR SIDE BAG HOLDER YAMAHA MT09/SP</v>
      </c>
      <c r="C849" s="24">
        <v>103</v>
      </c>
      <c r="D849" s="24"/>
      <c r="E849" t="s">
        <v>3482</v>
      </c>
      <c r="F849" t="s">
        <v>3483</v>
      </c>
      <c r="G849" t="str">
        <f>+VLOOKUP(MiTabla56[[#This Row],[ Type Remise]],$M$2:$N$5,2,0)</f>
        <v>Remise Reste</v>
      </c>
      <c r="H849" t="s">
        <v>4051</v>
      </c>
    </row>
    <row r="850" spans="1:8" x14ac:dyDescent="0.3">
      <c r="A850" t="s">
        <v>3325</v>
      </c>
      <c r="B850" t="str">
        <f>VLOOKUP(MiTabla56[[#This Row],[REFERENCE]],[1]SHAD_products!$A:$B,2,0)</f>
        <v>TOP MASTER VOGE SR4 MAX</v>
      </c>
      <c r="C850" s="24">
        <v>126.06</v>
      </c>
      <c r="D850" s="24"/>
      <c r="E850" t="s">
        <v>3482</v>
      </c>
      <c r="F850" t="s">
        <v>3483</v>
      </c>
      <c r="G850" t="str">
        <f>+VLOOKUP(MiTabla56[[#This Row],[ Type Remise]],$M$2:$N$5,2,0)</f>
        <v>Remise Reste</v>
      </c>
      <c r="H850" t="s">
        <v>4052</v>
      </c>
    </row>
    <row r="851" spans="1:8" x14ac:dyDescent="0.3">
      <c r="A851" t="s">
        <v>4053</v>
      </c>
      <c r="B851" t="str">
        <f>VLOOKUP(MiTabla56[[#This Row],[REFERENCE]],[1]SHAD_products!$A:$B,2,0)</f>
        <v>ANTIVOL À DISQUE SC61A – NOIR</v>
      </c>
      <c r="C851" s="24">
        <v>59</v>
      </c>
      <c r="D851" s="24"/>
      <c r="E851" t="s">
        <v>3653</v>
      </c>
      <c r="F851" t="s">
        <v>3483</v>
      </c>
      <c r="G851" t="str">
        <f>+VLOOKUP(MiTabla56[[#This Row],[ Type Remise]],$M$2:$N$5,2,0)</f>
        <v>Remise Reste</v>
      </c>
      <c r="H851" t="s">
        <v>4054</v>
      </c>
    </row>
    <row r="852" spans="1:8" x14ac:dyDescent="0.3">
      <c r="A852" t="s">
        <v>3247</v>
      </c>
      <c r="B852" t="str">
        <f>VLOOKUP(MiTabla56[[#This Row],[REFERENCE]],[1]SHAD_products!$A:$B,2,0)</f>
        <v>SERRURE SH44</v>
      </c>
      <c r="C852" s="24">
        <v>41.9</v>
      </c>
      <c r="D852" s="24"/>
      <c r="E852" t="s">
        <v>3486</v>
      </c>
      <c r="F852" t="s">
        <v>3483</v>
      </c>
      <c r="G852" t="str">
        <f>+VLOOKUP(MiTabla56[[#This Row],[ Type Remise]],$M$2:$N$5,2,0)</f>
        <v>Remise Reste</v>
      </c>
      <c r="H852" t="s">
        <v>4055</v>
      </c>
    </row>
    <row r="853" spans="1:8" x14ac:dyDescent="0.3">
      <c r="A853" t="s">
        <v>2044</v>
      </c>
      <c r="B853" t="str">
        <f>VLOOKUP(MiTabla56[[#This Row],[REFERENCE]],[1]SHAD_products!$A:$B,2,0)</f>
        <v>PORTEPAQUET SUPERIEUR SH 40</v>
      </c>
      <c r="C853" s="24">
        <v>26.35</v>
      </c>
      <c r="D853" s="24"/>
      <c r="E853" t="s">
        <v>3486</v>
      </c>
      <c r="F853" t="s">
        <v>3483</v>
      </c>
      <c r="G853" t="str">
        <f>+VLOOKUP(MiTabla56[[#This Row],[ Type Remise]],$M$2:$N$5,2,0)</f>
        <v>Remise Reste</v>
      </c>
      <c r="H853" t="s">
        <v>616</v>
      </c>
    </row>
    <row r="854" spans="1:8" x14ac:dyDescent="0.3">
      <c r="A854" t="s">
        <v>2806</v>
      </c>
      <c r="B854" t="str">
        <f>VLOOKUP(MiTabla56[[#This Row],[REFERENCE]],[1]SHAD_products!$A:$B,2,0)</f>
        <v>TOP MASTER HONDA SERIES 700/750</v>
      </c>
      <c r="C854" s="24">
        <v>106.11</v>
      </c>
      <c r="D854" s="24"/>
      <c r="E854" t="s">
        <v>3482</v>
      </c>
      <c r="F854" t="s">
        <v>3483</v>
      </c>
      <c r="G854" t="str">
        <f>+VLOOKUP(MiTabla56[[#This Row],[ Type Remise]],$M$2:$N$5,2,0)</f>
        <v>Remise Reste</v>
      </c>
      <c r="H854" t="s">
        <v>1138</v>
      </c>
    </row>
    <row r="855" spans="1:8" x14ac:dyDescent="0.3">
      <c r="A855" t="s">
        <v>1273</v>
      </c>
      <c r="B855" t="str">
        <f>VLOOKUP(MiTabla56[[#This Row],[REFERENCE]],[1]SHAD_products!$A:$B,2,0)</f>
        <v>SERRURE SH47</v>
      </c>
      <c r="C855" s="24">
        <v>44.1</v>
      </c>
      <c r="D855" s="24"/>
      <c r="E855" t="s">
        <v>3486</v>
      </c>
      <c r="F855" t="s">
        <v>3483</v>
      </c>
      <c r="G855" t="str">
        <f>+VLOOKUP(MiTabla56[[#This Row],[ Type Remise]],$M$2:$N$5,2,0)</f>
        <v>Remise Reste</v>
      </c>
      <c r="H855" t="s">
        <v>4056</v>
      </c>
    </row>
    <row r="856" spans="1:8" x14ac:dyDescent="0.3">
      <c r="A856" t="s">
        <v>3116</v>
      </c>
      <c r="B856" t="str">
        <f>VLOOKUP(MiTabla56[[#This Row],[REFERENCE]],[1]SHAD_products!$A:$B,2,0)</f>
        <v>TOP MASTER SUZUKI V STROM DL 650</v>
      </c>
      <c r="C856" s="24">
        <v>42.66</v>
      </c>
      <c r="D856" s="24"/>
      <c r="E856" t="s">
        <v>3482</v>
      </c>
      <c r="F856" t="s">
        <v>3483</v>
      </c>
      <c r="G856" t="str">
        <f>+VLOOKUP(MiTabla56[[#This Row],[ Type Remise]],$M$2:$N$5,2,0)</f>
        <v>Remise Reste</v>
      </c>
      <c r="H856" t="s">
        <v>1891</v>
      </c>
    </row>
    <row r="857" spans="1:8" x14ac:dyDescent="0.3">
      <c r="A857" t="s">
        <v>570</v>
      </c>
      <c r="B857" t="str">
        <f>VLOOKUP(MiTabla56[[#This Row],[REFERENCE]],[1]SHAD_products!$A:$B,2,0)</f>
        <v>TOP MASTER YAMAHA X-MAX 125-250</v>
      </c>
      <c r="C857" s="24">
        <v>68.67</v>
      </c>
      <c r="D857" s="24"/>
      <c r="E857" t="s">
        <v>3482</v>
      </c>
      <c r="F857" t="s">
        <v>3483</v>
      </c>
      <c r="G857" t="str">
        <f>+VLOOKUP(MiTabla56[[#This Row],[ Type Remise]],$M$2:$N$5,2,0)</f>
        <v>Remise Reste</v>
      </c>
      <c r="H857" t="s">
        <v>2943</v>
      </c>
    </row>
    <row r="858" spans="1:8" x14ac:dyDescent="0.3">
      <c r="A858" t="s">
        <v>3164</v>
      </c>
      <c r="B858" t="str">
        <f>VLOOKUP(MiTabla56[[#This Row],[REFERENCE]],[1]SHAD_products!$A:$B,2,0)</f>
        <v>X-FRAME POUR GUIDON</v>
      </c>
      <c r="C858" s="24">
        <v>47.95</v>
      </c>
      <c r="D858" s="24"/>
      <c r="E858" t="s">
        <v>3484</v>
      </c>
      <c r="F858" t="s">
        <v>3483</v>
      </c>
      <c r="G858" t="str">
        <f>+VLOOKUP(MiTabla56[[#This Row],[ Type Remise]],$M$2:$N$5,2,0)</f>
        <v>Remise Reste</v>
      </c>
      <c r="H858" t="s">
        <v>4057</v>
      </c>
    </row>
    <row r="859" spans="1:8" x14ac:dyDescent="0.3">
      <c r="A859" t="s">
        <v>3415</v>
      </c>
      <c r="B859" t="s">
        <v>4290</v>
      </c>
      <c r="C859" s="24">
        <v>15.19</v>
      </c>
      <c r="D859" s="24"/>
      <c r="E859" t="s">
        <v>3482</v>
      </c>
      <c r="F859" t="s">
        <v>3483</v>
      </c>
      <c r="G859" t="str">
        <f>+VLOOKUP(MiTabla56[[#This Row],[ Type Remise]],$M$2:$N$5,2,0)</f>
        <v>Remise Reste</v>
      </c>
      <c r="H859" t="s">
        <v>4058</v>
      </c>
    </row>
    <row r="860" spans="1:8" x14ac:dyDescent="0.3">
      <c r="A860" t="s">
        <v>2159</v>
      </c>
      <c r="B860" t="str">
        <f>VLOOKUP(MiTabla56[[#This Row],[REFERENCE]],[1]SHAD_products!$A:$B,2,0)</f>
        <v>*COUVERCLE SH50 BLANC SHAD</v>
      </c>
      <c r="C860" s="24">
        <v>56.76</v>
      </c>
      <c r="D860" s="24"/>
      <c r="E860" t="s">
        <v>3505</v>
      </c>
      <c r="F860" t="s">
        <v>3483</v>
      </c>
      <c r="G860" t="str">
        <f>+VLOOKUP(MiTabla56[[#This Row],[ Type Remise]],$M$2:$N$5,2,0)</f>
        <v>Remise Reste</v>
      </c>
      <c r="H860" t="s">
        <v>774</v>
      </c>
    </row>
    <row r="861" spans="1:8" x14ac:dyDescent="0.3">
      <c r="A861" t="s">
        <v>3126</v>
      </c>
      <c r="B861" t="str">
        <f>VLOOKUP(MiTabla56[[#This Row],[REFERENCE]],[1]SHAD_products!$A:$B,2,0)</f>
        <v>TOP MASTER HONDA VISION</v>
      </c>
      <c r="C861" s="24">
        <v>39.54</v>
      </c>
      <c r="D861" s="24"/>
      <c r="E861" t="s">
        <v>3482</v>
      </c>
      <c r="F861" t="s">
        <v>3483</v>
      </c>
      <c r="G861" t="str">
        <f>+VLOOKUP(MiTabla56[[#This Row],[ Type Remise]],$M$2:$N$5,2,0)</f>
        <v>Remise Reste</v>
      </c>
      <c r="H861" t="s">
        <v>1212</v>
      </c>
    </row>
    <row r="862" spans="1:8" x14ac:dyDescent="0.3">
      <c r="A862" t="s">
        <v>1057</v>
      </c>
      <c r="B862" t="str">
        <f>VLOOKUP(MiTabla56[[#This Row],[REFERENCE]],[1]SHAD_products!$A:$B,2,0)</f>
        <v>COUVERCLE ALUMINIUM VALISES TERRA</v>
      </c>
      <c r="C862" s="24">
        <v>110.25</v>
      </c>
      <c r="D862" s="24"/>
      <c r="E862" t="s">
        <v>3486</v>
      </c>
      <c r="F862" t="s">
        <v>3500</v>
      </c>
      <c r="G862" t="str">
        <f>+VLOOKUP(MiTabla56[[#This Row],[ Type Remise]],$M$2:$N$5,2,0)</f>
        <v>Remise Terra</v>
      </c>
      <c r="H862" t="s">
        <v>4059</v>
      </c>
    </row>
    <row r="863" spans="1:8" x14ac:dyDescent="0.3">
      <c r="A863" t="s">
        <v>2941</v>
      </c>
      <c r="B863" t="str">
        <f>VLOOKUP(MiTabla56[[#This Row],[REFERENCE]],[1]SHAD_products!$A:$B,2,0)</f>
        <v>TOP MASTER KYMCO DOWNTOWN 125</v>
      </c>
      <c r="C863" s="24">
        <v>89.47</v>
      </c>
      <c r="D863" s="24"/>
      <c r="E863" t="s">
        <v>3482</v>
      </c>
      <c r="F863" t="s">
        <v>3483</v>
      </c>
      <c r="G863" t="str">
        <f>+VLOOKUP(MiTabla56[[#This Row],[ Type Remise]],$M$2:$N$5,2,0)</f>
        <v>Remise Reste</v>
      </c>
      <c r="H863" t="s">
        <v>1450</v>
      </c>
    </row>
    <row r="864" spans="1:8" x14ac:dyDescent="0.3">
      <c r="A864" t="s">
        <v>3416</v>
      </c>
      <c r="B864" t="str">
        <f>VLOOKUP(MiTabla56[[#This Row],[REFERENCE]],[1]SHAD_products!$A:$B,2,0)</f>
        <v>TOP MASTER SYM JOYRIDER 300</v>
      </c>
      <c r="C864" s="24">
        <v>58.79</v>
      </c>
      <c r="D864" s="24"/>
      <c r="E864" t="s">
        <v>3482</v>
      </c>
      <c r="F864" t="s">
        <v>3483</v>
      </c>
      <c r="G864" t="str">
        <f>+VLOOKUP(MiTabla56[[#This Row],[ Type Remise]],$M$2:$N$5,2,0)</f>
        <v>Remise Reste</v>
      </c>
      <c r="H864" t="s">
        <v>4060</v>
      </c>
    </row>
    <row r="865" spans="1:8" x14ac:dyDescent="0.3">
      <c r="A865" t="s">
        <v>4061</v>
      </c>
      <c r="B865" t="str">
        <f>VLOOKUP(MiTabla56[[#This Row],[REFERENCE]],[1]SHAD_products!$A:$B,2,0)</f>
        <v>TOP MASTER SUZUKI GSX-S1000GX</v>
      </c>
      <c r="C865" s="24">
        <v>59.5</v>
      </c>
      <c r="D865" s="24"/>
      <c r="E865" t="s">
        <v>3482</v>
      </c>
      <c r="F865" t="s">
        <v>3483</v>
      </c>
      <c r="G865" t="str">
        <f>+VLOOKUP(MiTabla56[[#This Row],[ Type Remise]],$M$2:$N$5,2,0)</f>
        <v>Remise Reste</v>
      </c>
      <c r="H865" t="s">
        <v>4062</v>
      </c>
    </row>
    <row r="866" spans="1:8" x14ac:dyDescent="0.3">
      <c r="A866" t="s">
        <v>3059</v>
      </c>
      <c r="B866" t="str">
        <f>VLOOKUP(MiTabla56[[#This Row],[REFERENCE]],[1]SHAD_products!$A:$B,2,0)</f>
        <v>3P SYSTEM KTM ADV. 1050/1090/1190/SUPER ADV. 1290</v>
      </c>
      <c r="C866" s="24">
        <v>175.28</v>
      </c>
      <c r="D866" s="24"/>
      <c r="E866" t="s">
        <v>3482</v>
      </c>
      <c r="F866" t="s">
        <v>3483</v>
      </c>
      <c r="G866" t="str">
        <f>+VLOOKUP(MiTabla56[[#This Row],[ Type Remise]],$M$2:$N$5,2,0)</f>
        <v>Remise Reste</v>
      </c>
      <c r="H866" t="s">
        <v>1275</v>
      </c>
    </row>
    <row r="867" spans="1:8" x14ac:dyDescent="0.3">
      <c r="A867" t="s">
        <v>2893</v>
      </c>
      <c r="B867" t="str">
        <f>VLOOKUP(MiTabla56[[#This Row],[REFERENCE]],[1]SHAD_products!$A:$B,2,0)</f>
        <v>SELLE CONFORT PIAGGIO MP3 NOIR/GRIS</v>
      </c>
      <c r="C867" s="24">
        <v>354.61</v>
      </c>
      <c r="D867" s="24"/>
      <c r="E867" t="s">
        <v>3621</v>
      </c>
      <c r="F867" t="s">
        <v>3483</v>
      </c>
      <c r="G867" t="str">
        <f>+VLOOKUP(MiTabla56[[#This Row],[ Type Remise]],$M$2:$N$5,2,0)</f>
        <v>Remise Reste</v>
      </c>
      <c r="H867" t="s">
        <v>2029</v>
      </c>
    </row>
    <row r="868" spans="1:8" x14ac:dyDescent="0.3">
      <c r="A868" t="s">
        <v>608</v>
      </c>
      <c r="B868" t="str">
        <f>VLOOKUP(MiTabla56[[#This Row],[REFERENCE]],[1]SHAD_products!$A:$B,2,0)</f>
        <v>TOP MASTER BMW F650 GS/F800 GS</v>
      </c>
      <c r="C868" s="24">
        <v>51.92</v>
      </c>
      <c r="D868" s="24"/>
      <c r="E868" t="s">
        <v>3482</v>
      </c>
      <c r="F868" t="s">
        <v>3483</v>
      </c>
      <c r="G868" t="str">
        <f>+VLOOKUP(MiTabla56[[#This Row],[ Type Remise]],$M$2:$N$5,2,0)</f>
        <v>Remise Reste</v>
      </c>
      <c r="H868" t="s">
        <v>2257</v>
      </c>
    </row>
    <row r="869" spans="1:8" x14ac:dyDescent="0.3">
      <c r="A869" t="s">
        <v>411</v>
      </c>
      <c r="B869" t="str">
        <f>VLOOKUP(MiTabla56[[#This Row],[REFERENCE]],[1]SHAD_products!$A:$B,2,0)</f>
        <v>3P SYSTEM KAWASAKI Z900RS</v>
      </c>
      <c r="C869" s="24">
        <v>178.33</v>
      </c>
      <c r="D869" s="24"/>
      <c r="E869" t="s">
        <v>3482</v>
      </c>
      <c r="F869" t="s">
        <v>3483</v>
      </c>
      <c r="G869" t="str">
        <f>+VLOOKUP(MiTabla56[[#This Row],[ Type Remise]],$M$2:$N$5,2,0)</f>
        <v>Remise Reste</v>
      </c>
      <c r="H869" t="s">
        <v>1592</v>
      </c>
    </row>
    <row r="870" spans="1:8" x14ac:dyDescent="0.3">
      <c r="A870" t="s">
        <v>3201</v>
      </c>
      <c r="B870" t="str">
        <f>VLOOKUP(MiTabla56[[#This Row],[REFERENCE]],[1]SHAD_products!$A:$B,2,0)</f>
        <v>FIXATION SHAD LOCK KYMCO SUPERDINK 125/350i (TAILLE 7)</v>
      </c>
      <c r="C870" s="24">
        <v>36.64</v>
      </c>
      <c r="D870" s="24"/>
      <c r="E870" t="s">
        <v>3482</v>
      </c>
      <c r="F870" t="s">
        <v>3483</v>
      </c>
      <c r="G870" t="str">
        <f>+VLOOKUP(MiTabla56[[#This Row],[ Type Remise]],$M$2:$N$5,2,0)</f>
        <v>Remise Reste</v>
      </c>
      <c r="H870" t="s">
        <v>4063</v>
      </c>
    </row>
    <row r="871" spans="1:8" x14ac:dyDescent="0.3">
      <c r="A871" t="s">
        <v>1201</v>
      </c>
      <c r="B871" t="str">
        <f>VLOOKUP(MiTabla56[[#This Row],[REFERENCE]],[1]SHAD_products!$A:$B,2,0)</f>
        <v>TOP CASE SH47 RÉFLECTEUR BLANC</v>
      </c>
      <c r="C871" s="24">
        <v>189.9</v>
      </c>
      <c r="D871" s="24"/>
      <c r="E871" t="s">
        <v>3509</v>
      </c>
      <c r="F871" t="s">
        <v>1189</v>
      </c>
      <c r="G871" t="str">
        <f>+VLOOKUP(MiTabla56[[#This Row],[ Type Remise]],$M$2:$N$5,2,0)</f>
        <v>Remise PB</v>
      </c>
      <c r="H871" t="s">
        <v>4064</v>
      </c>
    </row>
    <row r="872" spans="1:8" x14ac:dyDescent="0.3">
      <c r="A872" t="s">
        <v>189</v>
      </c>
      <c r="B872" t="str">
        <f>VLOOKUP(MiTabla56[[#This Row],[REFERENCE]],[1]SHAD_products!$A:$B,2,0)</f>
        <v>VESTE DE PLUIE  M</v>
      </c>
      <c r="C872" s="24">
        <v>53.73</v>
      </c>
      <c r="D872" s="24"/>
      <c r="E872" t="s">
        <v>3484</v>
      </c>
      <c r="F872" t="s">
        <v>3483</v>
      </c>
      <c r="G872" t="str">
        <f>+VLOOKUP(MiTabla56[[#This Row],[ Type Remise]],$M$2:$N$5,2,0)</f>
        <v>Remise Reste</v>
      </c>
      <c r="H872" t="s">
        <v>2614</v>
      </c>
    </row>
    <row r="873" spans="1:8" x14ac:dyDescent="0.3">
      <c r="A873" t="s">
        <v>3417</v>
      </c>
      <c r="B873" t="str">
        <f>VLOOKUP(MiTabla56[[#This Row],[REFERENCE]],[1]SHAD_products!$A:$B,2,0)</f>
        <v>SIDE BAG HOLDER KTM DUKE 390 ADVENTURE</v>
      </c>
      <c r="C873" s="24">
        <v>103.5</v>
      </c>
      <c r="D873" s="24"/>
      <c r="E873" t="s">
        <v>3482</v>
      </c>
      <c r="F873" t="s">
        <v>3483</v>
      </c>
      <c r="G873" t="str">
        <f>+VLOOKUP(MiTabla56[[#This Row],[ Type Remise]],$M$2:$N$5,2,0)</f>
        <v>Remise Reste</v>
      </c>
      <c r="H873" t="s">
        <v>4065</v>
      </c>
    </row>
    <row r="874" spans="1:8" x14ac:dyDescent="0.3">
      <c r="A874" t="s">
        <v>404</v>
      </c>
      <c r="B874" t="str">
        <f>VLOOKUP(MiTabla56[[#This Row],[REFERENCE]],[1]SHAD_products!$A:$B,2,0)</f>
        <v>KIT DOSSERET KYMCO XCITING 400 S</v>
      </c>
      <c r="C874" s="24">
        <v>32.25</v>
      </c>
      <c r="D874" s="24"/>
      <c r="E874" t="s">
        <v>3482</v>
      </c>
      <c r="F874" t="s">
        <v>3483</v>
      </c>
      <c r="G874" t="str">
        <f>+VLOOKUP(MiTabla56[[#This Row],[ Type Remise]],$M$2:$N$5,2,0)</f>
        <v>Remise Reste</v>
      </c>
      <c r="H874" t="s">
        <v>1527</v>
      </c>
    </row>
    <row r="875" spans="1:8" x14ac:dyDescent="0.3">
      <c r="A875" t="s">
        <v>3223</v>
      </c>
      <c r="B875" t="str">
        <f>VLOOKUP(MiTabla56[[#This Row],[REFERENCE]],[1]SHAD_products!$A:$B,2,0)</f>
        <v>TOP MASTER TRIUMPH TIGER SPORT 660</v>
      </c>
      <c r="C875" s="24">
        <v>155.96</v>
      </c>
      <c r="D875" s="24"/>
      <c r="E875" t="s">
        <v>3482</v>
      </c>
      <c r="F875" t="s">
        <v>3483</v>
      </c>
      <c r="G875" t="str">
        <f>+VLOOKUP(MiTabla56[[#This Row],[ Type Remise]],$M$2:$N$5,2,0)</f>
        <v>Remise Reste</v>
      </c>
      <c r="H875" t="s">
        <v>4066</v>
      </c>
    </row>
    <row r="876" spans="1:8" x14ac:dyDescent="0.3">
      <c r="A876" t="s">
        <v>1251</v>
      </c>
      <c r="B876" t="str">
        <f>VLOOKUP(MiTabla56[[#This Row],[REFERENCE]],[1]SHAD_products!$A:$B,2,0)</f>
        <v>TOP MASTER ZONTES G1/SCRAMBLER 125</v>
      </c>
      <c r="C876" s="24">
        <v>148.78</v>
      </c>
      <c r="D876" s="24"/>
      <c r="E876" t="s">
        <v>3482</v>
      </c>
      <c r="F876" t="s">
        <v>3483</v>
      </c>
      <c r="G876" t="str">
        <f>+VLOOKUP(MiTabla56[[#This Row],[ Type Remise]],$M$2:$N$5,2,0)</f>
        <v>Remise Reste</v>
      </c>
      <c r="H876" t="s">
        <v>4067</v>
      </c>
    </row>
    <row r="877" spans="1:8" x14ac:dyDescent="0.3">
      <c r="A877" t="s">
        <v>3209</v>
      </c>
      <c r="B877" t="str">
        <f>VLOOKUP(MiTabla56[[#This Row],[REFERENCE]],[1]SHAD_products!$A:$B,2,0)</f>
        <v>TOP MASTER VOGE 650 DS/DSX</v>
      </c>
      <c r="C877" s="24">
        <v>34.33</v>
      </c>
      <c r="D877" s="24"/>
      <c r="E877" t="s">
        <v>3482</v>
      </c>
      <c r="F877" t="s">
        <v>3483</v>
      </c>
      <c r="G877" t="str">
        <f>+VLOOKUP(MiTabla56[[#This Row],[ Type Remise]],$M$2:$N$5,2,0)</f>
        <v>Remise Reste</v>
      </c>
      <c r="H877" t="s">
        <v>4068</v>
      </c>
    </row>
    <row r="878" spans="1:8" x14ac:dyDescent="0.3">
      <c r="A878" t="s">
        <v>2049</v>
      </c>
      <c r="B878" t="str">
        <f>VLOOKUP(MiTabla56[[#This Row],[REFERENCE]],[1]SHAD_products!$A:$B,2,0)</f>
        <v>CATADIOPTRIQUE SH 45  2011</v>
      </c>
      <c r="C878" s="24">
        <v>24.26</v>
      </c>
      <c r="D878" s="24"/>
      <c r="E878" t="s">
        <v>3486</v>
      </c>
      <c r="F878" t="s">
        <v>3483</v>
      </c>
      <c r="G878" t="str">
        <f>+VLOOKUP(MiTabla56[[#This Row],[ Type Remise]],$M$2:$N$5,2,0)</f>
        <v>Remise Reste</v>
      </c>
      <c r="H878" t="s">
        <v>654</v>
      </c>
    </row>
    <row r="879" spans="1:8" x14ac:dyDescent="0.3">
      <c r="A879" t="s">
        <v>3418</v>
      </c>
      <c r="B879" t="str">
        <f>VLOOKUP(MiTabla56[[#This Row],[REFERENCE]],[1]SHAD_products!$A:$B,2,0)</f>
        <v>TOP MASTER ZONTES E350</v>
      </c>
      <c r="C879" s="24">
        <v>111.74</v>
      </c>
      <c r="D879" s="24"/>
      <c r="E879" t="s">
        <v>3482</v>
      </c>
      <c r="F879" t="s">
        <v>3483</v>
      </c>
      <c r="G879" t="str">
        <f>+VLOOKUP(MiTabla56[[#This Row],[ Type Remise]],$M$2:$N$5,2,0)</f>
        <v>Remise Reste</v>
      </c>
      <c r="H879" t="s">
        <v>4069</v>
      </c>
    </row>
    <row r="880" spans="1:8" x14ac:dyDescent="0.3">
      <c r="A880" t="s">
        <v>611</v>
      </c>
      <c r="B880" t="str">
        <f>VLOOKUP(MiTabla56[[#This Row],[REFERENCE]],[1]SHAD_products!$A:$B,2,0)</f>
        <v>3P SYSTEM BMW F800R</v>
      </c>
      <c r="C880" s="24">
        <v>204.67</v>
      </c>
      <c r="D880" s="24"/>
      <c r="E880" t="s">
        <v>3482</v>
      </c>
      <c r="F880" t="s">
        <v>3483</v>
      </c>
      <c r="G880" t="str">
        <f>+VLOOKUP(MiTabla56[[#This Row],[ Type Remise]],$M$2:$N$5,2,0)</f>
        <v>Remise Reste</v>
      </c>
      <c r="H880" t="s">
        <v>2270</v>
      </c>
    </row>
    <row r="881" spans="1:8" x14ac:dyDescent="0.3">
      <c r="A881" t="s">
        <v>2281</v>
      </c>
      <c r="B881" t="str">
        <f>VLOOKUP(MiTabla56[[#This Row],[REFERENCE]],[1]SHAD_products!$A:$B,2,0)</f>
        <v>COUVERCLE SH39 NOIR METAL</v>
      </c>
      <c r="C881" s="24">
        <v>39.630000000000003</v>
      </c>
      <c r="D881" s="24"/>
      <c r="E881" t="s">
        <v>3505</v>
      </c>
      <c r="F881" t="s">
        <v>3483</v>
      </c>
      <c r="G881" t="str">
        <f>+VLOOKUP(MiTabla56[[#This Row],[ Type Remise]],$M$2:$N$5,2,0)</f>
        <v>Remise Reste</v>
      </c>
      <c r="H881" t="s">
        <v>572</v>
      </c>
    </row>
    <row r="882" spans="1:8" x14ac:dyDescent="0.3">
      <c r="A882" t="s">
        <v>1373</v>
      </c>
      <c r="B882" t="str">
        <f>VLOOKUP(MiTabla56[[#This Row],[REFERENCE]],[1]SHAD_products!$A:$B,2,0)</f>
        <v>TOP MASTER YAMAHA MT03</v>
      </c>
      <c r="C882" s="24">
        <v>159.18</v>
      </c>
      <c r="D882" s="24"/>
      <c r="E882" t="s">
        <v>3482</v>
      </c>
      <c r="F882" t="s">
        <v>3483</v>
      </c>
      <c r="G882" t="str">
        <f>+VLOOKUP(MiTabla56[[#This Row],[ Type Remise]],$M$2:$N$5,2,0)</f>
        <v>Remise Reste</v>
      </c>
      <c r="H882" t="s">
        <v>4070</v>
      </c>
    </row>
    <row r="883" spans="1:8" x14ac:dyDescent="0.3">
      <c r="A883" t="s">
        <v>4071</v>
      </c>
      <c r="B883" t="str">
        <f>VLOOKUP(MiTabla56[[#This Row],[REFERENCE]],[1]SHAD_products!$A:$B,2,0)</f>
        <v>COUVERCLES SH38X</v>
      </c>
      <c r="C883" s="24">
        <v>10.89</v>
      </c>
      <c r="D883" s="24"/>
      <c r="E883" t="s">
        <v>3486</v>
      </c>
      <c r="F883" t="s">
        <v>3483</v>
      </c>
      <c r="G883" t="str">
        <f>+VLOOKUP(MiTabla56[[#This Row],[ Type Remise]],$M$2:$N$5,2,0)</f>
        <v>Remise Reste</v>
      </c>
      <c r="H883" t="s">
        <v>4072</v>
      </c>
    </row>
    <row r="884" spans="1:8" x14ac:dyDescent="0.3">
      <c r="A884" t="s">
        <v>3077</v>
      </c>
      <c r="B884" t="str">
        <f>VLOOKUP(MiTabla56[[#This Row],[REFERENCE]],[1]SHAD_products!$A:$B,2,0)</f>
        <v>TOP MASTER KYMCO AGILITY 50 SR</v>
      </c>
      <c r="C884" s="24">
        <v>67.62</v>
      </c>
      <c r="D884" s="24"/>
      <c r="E884" t="s">
        <v>3482</v>
      </c>
      <c r="F884" t="s">
        <v>3483</v>
      </c>
      <c r="G884" t="str">
        <f>+VLOOKUP(MiTabla56[[#This Row],[ Type Remise]],$M$2:$N$5,2,0)</f>
        <v>Remise Reste</v>
      </c>
      <c r="H884" t="s">
        <v>1361</v>
      </c>
    </row>
    <row r="885" spans="1:8" x14ac:dyDescent="0.3">
      <c r="A885" t="s">
        <v>4073</v>
      </c>
      <c r="B885" t="str">
        <f>VLOOKUP(MiTabla56[[#This Row],[REFERENCE]],[1]SHAD_products!$A:$B,2,0)</f>
        <v>SACOCHE INTERNE EXPANDABLE SH58/59X</v>
      </c>
      <c r="C885" s="24">
        <v>55</v>
      </c>
      <c r="D885" s="24"/>
      <c r="E885" t="s">
        <v>3505</v>
      </c>
      <c r="F885" t="s">
        <v>3483</v>
      </c>
      <c r="G885" t="str">
        <f>+VLOOKUP(MiTabla56[[#This Row],[ Type Remise]],$M$2:$N$5,2,0)</f>
        <v>Remise Reste</v>
      </c>
      <c r="H885" t="s">
        <v>4074</v>
      </c>
    </row>
    <row r="886" spans="1:8" x14ac:dyDescent="0.3">
      <c r="A886" t="s">
        <v>739</v>
      </c>
      <c r="B886" t="str">
        <f>VLOOKUP(MiTabla56[[#This Row],[REFERENCE]],[1]SHAD_products!$A:$B,2,0)</f>
        <v>3P SYSTEM BENELLI BN302S</v>
      </c>
      <c r="C886" s="24">
        <v>206.77</v>
      </c>
      <c r="D886" s="24"/>
      <c r="E886" t="s">
        <v>3482</v>
      </c>
      <c r="F886" t="s">
        <v>3483</v>
      </c>
      <c r="G886" t="str">
        <f>+VLOOKUP(MiTabla56[[#This Row],[ Type Remise]],$M$2:$N$5,2,0)</f>
        <v>Remise Reste</v>
      </c>
      <c r="H886" t="s">
        <v>123</v>
      </c>
    </row>
    <row r="887" spans="1:8" x14ac:dyDescent="0.3">
      <c r="A887" t="s">
        <v>669</v>
      </c>
      <c r="B887" t="str">
        <f>VLOOKUP(MiTabla56[[#This Row],[REFERENCE]],[1]SHAD_products!$A:$B,2,0)</f>
        <v>KIT DOSSERET YAMAHA XMAX 125/300/400 TRICITY 300</v>
      </c>
      <c r="C887" s="24">
        <v>65.55</v>
      </c>
      <c r="D887" s="24"/>
      <c r="E887" t="s">
        <v>3482</v>
      </c>
      <c r="F887" t="s">
        <v>3483</v>
      </c>
      <c r="G887" t="str">
        <f>+VLOOKUP(MiTabla56[[#This Row],[ Type Remise]],$M$2:$N$5,2,0)</f>
        <v>Remise Reste</v>
      </c>
      <c r="H887" t="s">
        <v>2952</v>
      </c>
    </row>
    <row r="888" spans="1:8" x14ac:dyDescent="0.3">
      <c r="A888" t="s">
        <v>185</v>
      </c>
      <c r="B888" t="str">
        <f>VLOOKUP(MiTabla56[[#This Row],[REFERENCE]],[1]SHAD_products!$A:$B,2,0)</f>
        <v>VESTE DE PLUIE  L</v>
      </c>
      <c r="C888" s="24">
        <v>53.73</v>
      </c>
      <c r="D888" s="24"/>
      <c r="E888" t="s">
        <v>3484</v>
      </c>
      <c r="F888" t="s">
        <v>3483</v>
      </c>
      <c r="G888" t="str">
        <f>+VLOOKUP(MiTabla56[[#This Row],[ Type Remise]],$M$2:$N$5,2,0)</f>
        <v>Remise Reste</v>
      </c>
      <c r="H888" t="s">
        <v>2611</v>
      </c>
    </row>
    <row r="889" spans="1:8" x14ac:dyDescent="0.3">
      <c r="A889" t="s">
        <v>1952</v>
      </c>
      <c r="B889" t="str">
        <f>VLOOKUP(MiTabla56[[#This Row],[REFERENCE]],[1]SHAD_products!$A:$B,2,0)</f>
        <v>COUVERCLES SH36 CARBONE</v>
      </c>
      <c r="C889" s="24">
        <v>55.58</v>
      </c>
      <c r="D889" s="24"/>
      <c r="E889" t="s">
        <v>3505</v>
      </c>
      <c r="F889" t="s">
        <v>3483</v>
      </c>
      <c r="G889" t="str">
        <f>+VLOOKUP(MiTabla56[[#This Row],[ Type Remise]],$M$2:$N$5,2,0)</f>
        <v>Remise Reste</v>
      </c>
      <c r="H889" t="s">
        <v>502</v>
      </c>
    </row>
    <row r="890" spans="1:8" x14ac:dyDescent="0.3">
      <c r="A890" t="s">
        <v>2343</v>
      </c>
      <c r="B890" t="str">
        <f>VLOOKUP(MiTabla56[[#This Row],[REFERENCE]],[1]SHAD_products!$A:$B,2,0)</f>
        <v>SH58 CATADRIOPTIQUE</v>
      </c>
      <c r="C890" s="24">
        <v>37.49</v>
      </c>
      <c r="D890" s="24"/>
      <c r="E890" t="s">
        <v>3486</v>
      </c>
      <c r="F890" t="s">
        <v>3483</v>
      </c>
      <c r="G890" t="str">
        <f>+VLOOKUP(MiTabla56[[#This Row],[ Type Remise]],$M$2:$N$5,2,0)</f>
        <v>Remise Reste</v>
      </c>
      <c r="H890" t="s">
        <v>791</v>
      </c>
    </row>
    <row r="891" spans="1:8" x14ac:dyDescent="0.3">
      <c r="A891" t="s">
        <v>524</v>
      </c>
      <c r="B891" t="str">
        <f>VLOOKUP(MiTabla56[[#This Row],[REFERENCE]],[1]SHAD_products!$A:$B,2,0)</f>
        <v>TOP MASTER PIAGGIO MP3/LT/RL HYBRID 125</v>
      </c>
      <c r="C891" s="24">
        <v>151.9</v>
      </c>
      <c r="D891" s="24"/>
      <c r="E891" t="s">
        <v>3482</v>
      </c>
      <c r="F891" t="s">
        <v>3483</v>
      </c>
      <c r="G891" t="str">
        <f>+VLOOKUP(MiTabla56[[#This Row],[ Type Remise]],$M$2:$N$5,2,0)</f>
        <v>Remise Reste</v>
      </c>
      <c r="H891" t="s">
        <v>2151</v>
      </c>
    </row>
    <row r="892" spans="1:8" x14ac:dyDescent="0.3">
      <c r="A892" t="s">
        <v>1803</v>
      </c>
      <c r="B892" t="str">
        <f>VLOOKUP(MiTabla56[[#This Row],[REFERENCE]],[1]SHAD_products!$A:$B,2,0)</f>
        <v>KIT AUTOCOLLANTS SH23</v>
      </c>
      <c r="C892" s="24">
        <v>12.13</v>
      </c>
      <c r="D892" s="24"/>
      <c r="E892" t="s">
        <v>3486</v>
      </c>
      <c r="F892" t="s">
        <v>3483</v>
      </c>
      <c r="G892" t="str">
        <f>+VLOOKUP(MiTabla56[[#This Row],[ Type Remise]],$M$2:$N$5,2,0)</f>
        <v>Remise Reste</v>
      </c>
      <c r="H892" t="s">
        <v>4075</v>
      </c>
    </row>
    <row r="893" spans="1:8" x14ac:dyDescent="0.3">
      <c r="A893" t="s">
        <v>3182</v>
      </c>
      <c r="B893" t="str">
        <f>VLOOKUP(MiTabla56[[#This Row],[REFERENCE]],[1]SHAD_products!$A:$B,2,0)</f>
        <v>COUVERCLE SH33 BLANC SHAD</v>
      </c>
      <c r="C893" s="24">
        <v>33.69</v>
      </c>
      <c r="D893" s="24"/>
      <c r="E893" t="s">
        <v>3505</v>
      </c>
      <c r="F893" t="s">
        <v>3483</v>
      </c>
      <c r="G893" t="str">
        <f>+VLOOKUP(MiTabla56[[#This Row],[ Type Remise]],$M$2:$N$5,2,0)</f>
        <v>Remise Reste</v>
      </c>
      <c r="H893" t="s">
        <v>4076</v>
      </c>
    </row>
    <row r="894" spans="1:8" x14ac:dyDescent="0.3">
      <c r="A894" t="s">
        <v>4077</v>
      </c>
      <c r="B894" t="str">
        <f>VLOOKUP(MiTabla56[[#This Row],[REFERENCE]],[1]SHAD_products!$A:$B,2,0)</f>
        <v>TOP MASTER VOGE SR1 ADV 125</v>
      </c>
      <c r="C894" s="24">
        <v>111.98</v>
      </c>
      <c r="D894" s="24"/>
      <c r="E894" t="s">
        <v>3482</v>
      </c>
      <c r="F894" t="s">
        <v>3483</v>
      </c>
      <c r="G894" t="str">
        <f>+VLOOKUP(MiTabla56[[#This Row],[ Type Remise]],$M$2:$N$5,2,0)</f>
        <v>Remise Reste</v>
      </c>
      <c r="H894" t="s">
        <v>4078</v>
      </c>
    </row>
    <row r="895" spans="1:8" x14ac:dyDescent="0.3">
      <c r="A895" t="s">
        <v>1416</v>
      </c>
      <c r="B895" t="str">
        <f>VLOOKUP(MiTabla56[[#This Row],[REFERENCE]],[1]SHAD_products!$A:$B,2,0)</f>
        <v>VALISE LATÉRALE DROIT TR36R TERRA BLACK EDITION</v>
      </c>
      <c r="C895" s="24">
        <v>399.9</v>
      </c>
      <c r="D895" s="24"/>
      <c r="E895" t="s">
        <v>3523</v>
      </c>
      <c r="F895" t="s">
        <v>3500</v>
      </c>
      <c r="G895" t="str">
        <f>+VLOOKUP(MiTabla56[[#This Row],[ Type Remise]],$M$2:$N$5,2,0)</f>
        <v>Remise Terra</v>
      </c>
      <c r="H895" t="s">
        <v>4079</v>
      </c>
    </row>
    <row r="896" spans="1:8" x14ac:dyDescent="0.3">
      <c r="A896" t="s">
        <v>2471</v>
      </c>
      <c r="B896" t="str">
        <f>VLOOKUP(MiTabla56[[#This Row],[REFERENCE]],[1]SHAD_products!$A:$B,2,0)</f>
        <v>TOP MASTER APRILIA SPORTCITY 125</v>
      </c>
      <c r="C896" s="24">
        <v>65.45</v>
      </c>
      <c r="D896" s="24"/>
      <c r="E896" t="s">
        <v>3482</v>
      </c>
      <c r="F896" t="s">
        <v>3483</v>
      </c>
      <c r="G896" t="str">
        <f>+VLOOKUP(MiTabla56[[#This Row],[ Type Remise]],$M$2:$N$5,2,0)</f>
        <v>Remise Reste</v>
      </c>
      <c r="H896" t="s">
        <v>84</v>
      </c>
    </row>
    <row r="897" spans="1:8" x14ac:dyDescent="0.3">
      <c r="A897" t="s">
        <v>2119</v>
      </c>
      <c r="B897" t="str">
        <f>VLOOKUP(MiTabla56[[#This Row],[REFERENCE]],[1]SHAD_products!$A:$B,2,0)</f>
        <v>COUV SH48 BLANC SHAD</v>
      </c>
      <c r="C897" s="24">
        <v>56.76</v>
      </c>
      <c r="D897" s="24"/>
      <c r="E897" t="s">
        <v>3505</v>
      </c>
      <c r="F897" t="s">
        <v>3483</v>
      </c>
      <c r="G897" t="str">
        <f>+VLOOKUP(MiTabla56[[#This Row],[ Type Remise]],$M$2:$N$5,2,0)</f>
        <v>Remise Reste</v>
      </c>
      <c r="H897" t="s">
        <v>731</v>
      </c>
    </row>
    <row r="898" spans="1:8" x14ac:dyDescent="0.3">
      <c r="A898" t="s">
        <v>1832</v>
      </c>
      <c r="B898" t="str">
        <f>VLOOKUP(MiTabla56[[#This Row],[REFERENCE]],[1]SHAD_products!$A:$B,2,0)</f>
        <v>TOP CASE QUAD ATV 40</v>
      </c>
      <c r="C898" s="24">
        <v>189.93</v>
      </c>
      <c r="D898" s="24"/>
      <c r="E898" t="s">
        <v>3698</v>
      </c>
      <c r="F898" t="s">
        <v>1189</v>
      </c>
      <c r="G898" t="str">
        <f>+VLOOKUP(MiTabla56[[#This Row],[ Type Remise]],$M$2:$N$5,2,0)</f>
        <v>Remise PB</v>
      </c>
      <c r="H898" t="s">
        <v>4080</v>
      </c>
    </row>
    <row r="899" spans="1:8" x14ac:dyDescent="0.3">
      <c r="A899" t="s">
        <v>3419</v>
      </c>
      <c r="B899" t="str">
        <f>VLOOKUP(MiTabla56[[#This Row],[REFERENCE]],[1]SHAD_products!$A:$B,2,0)</f>
        <v>TOP MASTER SUZUKI DR650</v>
      </c>
      <c r="C899" s="24">
        <v>86.18</v>
      </c>
      <c r="D899" s="24"/>
      <c r="E899" t="s">
        <v>3482</v>
      </c>
      <c r="F899" t="s">
        <v>3483</v>
      </c>
      <c r="G899" t="str">
        <f>+VLOOKUP(MiTabla56[[#This Row],[ Type Remise]],$M$2:$N$5,2,0)</f>
        <v>Remise Reste</v>
      </c>
      <c r="H899" t="s">
        <v>4081</v>
      </c>
    </row>
    <row r="900" spans="1:8" x14ac:dyDescent="0.3">
      <c r="A900" t="s">
        <v>878</v>
      </c>
      <c r="B900" t="str">
        <f>VLOOKUP(MiTabla56[[#This Row],[REFERENCE]],[1]SHAD_products!$A:$B,2,0)</f>
        <v>TOP MASTER YAMAHAT-MAX 530</v>
      </c>
      <c r="C900" s="24">
        <v>121.73</v>
      </c>
      <c r="D900" s="24"/>
      <c r="E900" t="s">
        <v>3482</v>
      </c>
      <c r="F900" t="s">
        <v>3483</v>
      </c>
      <c r="G900" t="str">
        <f>+VLOOKUP(MiTabla56[[#This Row],[ Type Remise]],$M$2:$N$5,2,0)</f>
        <v>Remise Reste</v>
      </c>
      <c r="H900" t="s">
        <v>2888</v>
      </c>
    </row>
    <row r="901" spans="1:8" x14ac:dyDescent="0.3">
      <c r="A901" t="s">
        <v>4082</v>
      </c>
      <c r="B901" t="str">
        <f>VLOOKUP(MiTabla56[[#This Row],[REFERENCE]],[1]SHAD_products!$A:$B,2,0)</f>
        <v>3P SYSTEM BMW F900GS</v>
      </c>
      <c r="C901" s="24">
        <v>266.27999999999997</v>
      </c>
      <c r="D901" s="24"/>
      <c r="E901" t="s">
        <v>3482</v>
      </c>
      <c r="F901" t="s">
        <v>3483</v>
      </c>
      <c r="G901" t="str">
        <f>+VLOOKUP(MiTabla56[[#This Row],[ Type Remise]],$M$2:$N$5,2,0)</f>
        <v>Remise Reste</v>
      </c>
      <c r="H901" t="s">
        <v>4083</v>
      </c>
    </row>
    <row r="902" spans="1:8" x14ac:dyDescent="0.3">
      <c r="A902" t="s">
        <v>2091</v>
      </c>
      <c r="B902" t="str">
        <f>VLOOKUP(MiTabla56[[#This Row],[REFERENCE]],[1]SHAD_products!$A:$B,2,0)</f>
        <v>SERRURE SH 46</v>
      </c>
      <c r="C902" s="24">
        <v>30.87</v>
      </c>
      <c r="D902" s="24"/>
      <c r="E902" t="s">
        <v>3486</v>
      </c>
      <c r="F902" t="s">
        <v>3483</v>
      </c>
      <c r="G902" t="str">
        <f>+VLOOKUP(MiTabla56[[#This Row],[ Type Remise]],$M$2:$N$5,2,0)</f>
        <v>Remise Reste</v>
      </c>
      <c r="H902" t="s">
        <v>697</v>
      </c>
    </row>
    <row r="903" spans="1:8" x14ac:dyDescent="0.3">
      <c r="A903" t="s">
        <v>192</v>
      </c>
      <c r="B903" t="str">
        <f>VLOOKUP(MiTabla56[[#This Row],[REFERENCE]],[1]SHAD_products!$A:$B,2,0)</f>
        <v>VESTE DE PLUIE PLUIE  S</v>
      </c>
      <c r="C903" s="24">
        <v>53.73</v>
      </c>
      <c r="D903" s="24"/>
      <c r="E903" t="s">
        <v>3484</v>
      </c>
      <c r="F903" t="s">
        <v>3483</v>
      </c>
      <c r="G903" t="str">
        <f>+VLOOKUP(MiTabla56[[#This Row],[ Type Remise]],$M$2:$N$5,2,0)</f>
        <v>Remise Reste</v>
      </c>
      <c r="H903" t="s">
        <v>2617</v>
      </c>
    </row>
    <row r="904" spans="1:8" x14ac:dyDescent="0.3">
      <c r="A904" t="s">
        <v>1378</v>
      </c>
      <c r="B904" t="str">
        <f>VLOOKUP(MiTabla56[[#This Row],[REFERENCE]],[1]SHAD_products!$A:$B,2,0)</f>
        <v>TOP MASTER BMW S1000XR</v>
      </c>
      <c r="C904" s="24">
        <v>50.99</v>
      </c>
      <c r="D904" s="24"/>
      <c r="E904" t="s">
        <v>3482</v>
      </c>
      <c r="F904" t="s">
        <v>3483</v>
      </c>
      <c r="G904" t="str">
        <f>+VLOOKUP(MiTabla56[[#This Row],[ Type Remise]],$M$2:$N$5,2,0)</f>
        <v>Remise Reste</v>
      </c>
      <c r="H904" t="s">
        <v>4084</v>
      </c>
    </row>
    <row r="905" spans="1:8" x14ac:dyDescent="0.3">
      <c r="A905" t="s">
        <v>160</v>
      </c>
      <c r="B905" t="str">
        <f>VLOOKUP(MiTabla56[[#This Row],[REFERENCE]],[1]SHAD_products!$A:$B,2,0)</f>
        <v>SACOCHE CAVALIERE SL58</v>
      </c>
      <c r="C905" s="24">
        <v>144.9</v>
      </c>
      <c r="D905" s="24"/>
      <c r="E905" t="s">
        <v>3484</v>
      </c>
      <c r="F905" t="s">
        <v>3485</v>
      </c>
      <c r="G905" t="str">
        <f>+VLOOKUP(MiTabla56[[#This Row],[ Type Remise]],$M$2:$N$5,2,0)</f>
        <v>Remise PB</v>
      </c>
      <c r="H905" t="s">
        <v>2571</v>
      </c>
    </row>
    <row r="906" spans="1:8" x14ac:dyDescent="0.3">
      <c r="A906" t="s">
        <v>4085</v>
      </c>
      <c r="B906" t="str">
        <f>VLOOKUP(MiTabla56[[#This Row],[REFERENCE]],[1]SHAD_products!$A:$B,2,0)</f>
        <v>HANDLE BAR FOR SMARTPHONE HOLDER</v>
      </c>
      <c r="C906" s="24">
        <v>18.010000000000002</v>
      </c>
      <c r="D906" s="24"/>
      <c r="E906" t="s">
        <v>3484</v>
      </c>
      <c r="F906" t="s">
        <v>3483</v>
      </c>
      <c r="G906" t="str">
        <f>+VLOOKUP(MiTabla56[[#This Row],[ Type Remise]],$M$2:$N$5,2,0)</f>
        <v>Remise Reste</v>
      </c>
      <c r="H906" t="s">
        <v>4086</v>
      </c>
    </row>
    <row r="907" spans="1:8" x14ac:dyDescent="0.3">
      <c r="A907" t="s">
        <v>686</v>
      </c>
      <c r="B907" t="str">
        <f>VLOOKUP(MiTabla56[[#This Row],[REFERENCE]],[1]SHAD_products!$A:$B,2,0)</f>
        <v>THERMO PAD</v>
      </c>
      <c r="C907" s="24">
        <v>28.88</v>
      </c>
      <c r="D907" s="24"/>
      <c r="E907" t="s">
        <v>3484</v>
      </c>
      <c r="F907" t="s">
        <v>3483</v>
      </c>
      <c r="G907" t="str">
        <f>+VLOOKUP(MiTabla56[[#This Row],[ Type Remise]],$M$2:$N$5,2,0)</f>
        <v>Remise Reste</v>
      </c>
      <c r="H907" t="s">
        <v>2653</v>
      </c>
    </row>
    <row r="908" spans="1:8" x14ac:dyDescent="0.3">
      <c r="A908" t="s">
        <v>2645</v>
      </c>
      <c r="B908" t="str">
        <f>VLOOKUP(MiTabla56[[#This Row],[REFERENCE]],[1]SHAD_products!$A:$B,2,0)</f>
        <v>KIT DOSSERET HONDA PCX 125i</v>
      </c>
      <c r="C908" s="24">
        <v>31.45</v>
      </c>
      <c r="D908" s="24"/>
      <c r="E908" t="s">
        <v>3482</v>
      </c>
      <c r="F908" t="s">
        <v>3483</v>
      </c>
      <c r="G908" t="str">
        <f>+VLOOKUP(MiTabla56[[#This Row],[ Type Remise]],$M$2:$N$5,2,0)</f>
        <v>Remise Reste</v>
      </c>
      <c r="H908" t="s">
        <v>1150</v>
      </c>
    </row>
    <row r="909" spans="1:8" x14ac:dyDescent="0.3">
      <c r="A909" t="s">
        <v>2385</v>
      </c>
      <c r="B909" t="str">
        <f>VLOOKUP(MiTabla56[[#This Row],[REFERENCE]],[1]SHAD_products!$A:$B,2,0)</f>
        <v>BARRILET SECURE</v>
      </c>
      <c r="C909" s="24">
        <v>15.32</v>
      </c>
      <c r="D909" s="24"/>
      <c r="E909" t="s">
        <v>3486</v>
      </c>
      <c r="F909" t="s">
        <v>3483</v>
      </c>
      <c r="G909" t="str">
        <f>+VLOOKUP(MiTabla56[[#This Row],[ Type Remise]],$M$2:$N$5,2,0)</f>
        <v>Remise Reste</v>
      </c>
      <c r="H909" t="s">
        <v>4087</v>
      </c>
    </row>
    <row r="910" spans="1:8" x14ac:dyDescent="0.3">
      <c r="A910" t="s">
        <v>1878</v>
      </c>
      <c r="B910" t="str">
        <f>VLOOKUP(MiTabla56[[#This Row],[REFERENCE]],[1]SHAD_products!$A:$B,2,0)</f>
        <v>*COUVERCLE SH 29 BLEU SHAD</v>
      </c>
      <c r="C910" s="24">
        <v>34.270000000000003</v>
      </c>
      <c r="D910" s="24"/>
      <c r="E910" t="s">
        <v>3505</v>
      </c>
      <c r="F910" t="s">
        <v>3483</v>
      </c>
      <c r="G910" t="str">
        <f>+VLOOKUP(MiTabla56[[#This Row],[ Type Remise]],$M$2:$N$5,2,0)</f>
        <v>Remise Reste</v>
      </c>
      <c r="H910" t="s">
        <v>385</v>
      </c>
    </row>
    <row r="911" spans="1:8" x14ac:dyDescent="0.3">
      <c r="A911" t="s">
        <v>2630</v>
      </c>
      <c r="B911" t="str">
        <f>VLOOKUP(MiTabla56[[#This Row],[REFERENCE]],[1]SHAD_products!$A:$B,2,0)</f>
        <v>TOP MASTER HONDA INTEGRA 750</v>
      </c>
      <c r="C911" s="24">
        <v>114.34</v>
      </c>
      <c r="D911" s="24"/>
      <c r="E911" t="s">
        <v>3482</v>
      </c>
      <c r="F911" t="s">
        <v>3483</v>
      </c>
      <c r="G911" t="str">
        <f>+VLOOKUP(MiTabla56[[#This Row],[ Type Remise]],$M$2:$N$5,2,0)</f>
        <v>Remise Reste</v>
      </c>
      <c r="H911" t="s">
        <v>1115</v>
      </c>
    </row>
    <row r="912" spans="1:8" x14ac:dyDescent="0.3">
      <c r="A912" t="s">
        <v>2672</v>
      </c>
      <c r="B912" t="str">
        <f>VLOOKUP(MiTabla56[[#This Row],[REFERENCE]],[1]SHAD_products!$A:$B,2,0)</f>
        <v>3P SYSTEM SUZUKI BANDIT 650/1250</v>
      </c>
      <c r="C912" s="24">
        <v>198.37</v>
      </c>
      <c r="D912" s="24"/>
      <c r="E912" t="s">
        <v>3482</v>
      </c>
      <c r="F912" t="s">
        <v>3483</v>
      </c>
      <c r="G912" t="str">
        <f>+VLOOKUP(MiTabla56[[#This Row],[ Type Remise]],$M$2:$N$5,2,0)</f>
        <v>Remise Reste</v>
      </c>
      <c r="H912" t="s">
        <v>1696</v>
      </c>
    </row>
    <row r="913" spans="1:8" x14ac:dyDescent="0.3">
      <c r="A913" t="s">
        <v>3420</v>
      </c>
      <c r="B913" t="str">
        <f>VLOOKUP(MiTabla56[[#This Row],[REFERENCE]],[1]SHAD_products!$A:$B,2,0)</f>
        <v>CLICK SYSTEM RING</v>
      </c>
      <c r="C913" s="24">
        <v>6.47</v>
      </c>
      <c r="D913" s="24"/>
      <c r="E913" t="s">
        <v>3484</v>
      </c>
      <c r="F913" t="s">
        <v>3483</v>
      </c>
      <c r="G913" t="str">
        <f>+VLOOKUP(MiTabla56[[#This Row],[ Type Remise]],$M$2:$N$5,2,0)</f>
        <v>Remise Reste</v>
      </c>
      <c r="H913" t="s">
        <v>4088</v>
      </c>
    </row>
    <row r="914" spans="1:8" x14ac:dyDescent="0.3">
      <c r="A914" t="s">
        <v>4089</v>
      </c>
      <c r="B914" t="str">
        <f>VLOOKUP(MiTabla56[[#This Row],[REFERENCE]],[1]SHAD_products!$A:$B,2,0)</f>
        <v>4P SYSTEM BMW F900GS</v>
      </c>
      <c r="C914" s="24">
        <v>294.8</v>
      </c>
      <c r="D914" s="24"/>
      <c r="E914" t="s">
        <v>3482</v>
      </c>
      <c r="F914" t="s">
        <v>3500</v>
      </c>
      <c r="G914" t="str">
        <f>+VLOOKUP(MiTabla56[[#This Row],[ Type Remise]],$M$2:$N$5,2,0)</f>
        <v>Remise Terra</v>
      </c>
      <c r="H914" t="s">
        <v>4090</v>
      </c>
    </row>
    <row r="915" spans="1:8" x14ac:dyDescent="0.3">
      <c r="A915" t="s">
        <v>2913</v>
      </c>
      <c r="B915" t="str">
        <f>VLOOKUP(MiTabla56[[#This Row],[REFERENCE]],[1]SHAD_products!$A:$B,2,0)</f>
        <v>SELLE CONFORT HONDA CBR 600F</v>
      </c>
      <c r="C915" s="24">
        <v>300.63</v>
      </c>
      <c r="D915" s="24"/>
      <c r="E915" t="s">
        <v>3621</v>
      </c>
      <c r="F915" t="s">
        <v>3483</v>
      </c>
      <c r="G915" t="str">
        <f>+VLOOKUP(MiTabla56[[#This Row],[ Type Remise]],$M$2:$N$5,2,0)</f>
        <v>Remise Reste</v>
      </c>
      <c r="H915" t="s">
        <v>1950</v>
      </c>
    </row>
    <row r="916" spans="1:8" x14ac:dyDescent="0.3">
      <c r="A916" t="s">
        <v>3172</v>
      </c>
      <c r="B916" t="str">
        <f>VLOOKUP(MiTabla56[[#This Row],[REFERENCE]],[1]SHAD_products!$A:$B,2,0)</f>
        <v>SUPPORT SMARTPHONE SG62, 160 x 80 mm - GUIDON</v>
      </c>
      <c r="C916" s="24">
        <v>51.5</v>
      </c>
      <c r="D916" s="24"/>
      <c r="E916" t="s">
        <v>3484</v>
      </c>
      <c r="F916" t="s">
        <v>3483</v>
      </c>
      <c r="G916" t="str">
        <f>+VLOOKUP(MiTabla56[[#This Row],[ Type Remise]],$M$2:$N$5,2,0)</f>
        <v>Remise Reste</v>
      </c>
      <c r="H916" t="s">
        <v>4091</v>
      </c>
    </row>
    <row r="917" spans="1:8" x14ac:dyDescent="0.3">
      <c r="A917" t="s">
        <v>4092</v>
      </c>
      <c r="B917" t="str">
        <f>VLOOKUP(MiTabla56[[#This Row],[REFERENCE]],[1]SHAD_products!$A:$B,2,0)</f>
        <v>3P SYSTEM ROYAL ENFIELD HIMALAYAN 450</v>
      </c>
      <c r="C917" s="24">
        <v>148.83000000000001</v>
      </c>
      <c r="D917" s="24"/>
      <c r="E917" t="s">
        <v>3482</v>
      </c>
      <c r="F917" t="s">
        <v>3483</v>
      </c>
      <c r="G917" t="str">
        <f>+VLOOKUP(MiTabla56[[#This Row],[ Type Remise]],$M$2:$N$5,2,0)</f>
        <v>Remise Reste</v>
      </c>
      <c r="H917" t="s">
        <v>4093</v>
      </c>
    </row>
    <row r="918" spans="1:8" x14ac:dyDescent="0.3">
      <c r="A918" t="s">
        <v>1881</v>
      </c>
      <c r="B918" t="str">
        <f>VLOOKUP(MiTabla56[[#This Row],[REFERENCE]],[1]SHAD_products!$A:$B,2,0)</f>
        <v>*COUVERCLE SH 29 BORDEAUX SHAD</v>
      </c>
      <c r="C918" s="24">
        <v>34.270000000000003</v>
      </c>
      <c r="D918" s="24"/>
      <c r="E918" t="s">
        <v>3505</v>
      </c>
      <c r="F918" t="s">
        <v>3483</v>
      </c>
      <c r="G918" t="str">
        <f>+VLOOKUP(MiTabla56[[#This Row],[ Type Remise]],$M$2:$N$5,2,0)</f>
        <v>Remise Reste</v>
      </c>
      <c r="H918" t="s">
        <v>394</v>
      </c>
    </row>
    <row r="919" spans="1:8" x14ac:dyDescent="0.3">
      <c r="A919" t="s">
        <v>826</v>
      </c>
      <c r="B919" t="str">
        <f>VLOOKUP(MiTabla56[[#This Row],[REFERENCE]],[1]SHAD_products!$A:$B,2,0)</f>
        <v>3P YAMAHA MT 09 TRACER</v>
      </c>
      <c r="C919" s="24">
        <v>171.08</v>
      </c>
      <c r="D919" s="24"/>
      <c r="E919" t="s">
        <v>3482</v>
      </c>
      <c r="F919" t="s">
        <v>3483</v>
      </c>
      <c r="G919" t="str">
        <f>+VLOOKUP(MiTabla56[[#This Row],[ Type Remise]],$M$2:$N$5,2,0)</f>
        <v>Remise Reste</v>
      </c>
      <c r="H919" t="s">
        <v>2815</v>
      </c>
    </row>
    <row r="920" spans="1:8" x14ac:dyDescent="0.3">
      <c r="A920" t="s">
        <v>2135</v>
      </c>
      <c r="B920" t="str">
        <f>VLOOKUP(MiTabla56[[#This Row],[REFERENCE]],[1]SHAD_products!$A:$B,2,0)</f>
        <v>KIT AUTOCOLLANTS SH 49</v>
      </c>
      <c r="C920" s="24">
        <v>6.62</v>
      </c>
      <c r="D920" s="24"/>
      <c r="E920" t="s">
        <v>3486</v>
      </c>
      <c r="F920" t="s">
        <v>3483</v>
      </c>
      <c r="G920" t="str">
        <f>+VLOOKUP(MiTabla56[[#This Row],[ Type Remise]],$M$2:$N$5,2,0)</f>
        <v>Remise Reste</v>
      </c>
      <c r="H920" t="s">
        <v>753</v>
      </c>
    </row>
    <row r="921" spans="1:8" x14ac:dyDescent="0.3">
      <c r="A921" t="s">
        <v>2545</v>
      </c>
      <c r="B921" t="str">
        <f>VLOOKUP(MiTabla56[[#This Row],[REFERENCE]],[1]SHAD_products!$A:$B,2,0)</f>
        <v>TOP MASTER HONDA CB650 F</v>
      </c>
      <c r="C921" s="24">
        <v>102.05</v>
      </c>
      <c r="D921" s="24"/>
      <c r="E921" t="s">
        <v>3482</v>
      </c>
      <c r="F921" t="s">
        <v>3483</v>
      </c>
      <c r="G921" t="str">
        <f>+VLOOKUP(MiTabla56[[#This Row],[ Type Remise]],$M$2:$N$5,2,0)</f>
        <v>Remise Reste</v>
      </c>
      <c r="H921" t="s">
        <v>975</v>
      </c>
    </row>
    <row r="922" spans="1:8" x14ac:dyDescent="0.3">
      <c r="A922" t="s">
        <v>283</v>
      </c>
      <c r="B922" t="str">
        <f>VLOOKUP(MiTabla56[[#This Row],[REFERENCE]],[1]SHAD_products!$A:$B,2,0)</f>
        <v>SR SIDE BAG HOLDER DUCATI SCRAMBLER 800 ICON/CLASSIC</v>
      </c>
      <c r="C922" s="24">
        <v>83.21</v>
      </c>
      <c r="D922" s="24"/>
      <c r="E922" t="s">
        <v>3482</v>
      </c>
      <c r="F922" t="s">
        <v>3483</v>
      </c>
      <c r="G922" t="str">
        <f>+VLOOKUP(MiTabla56[[#This Row],[ Type Remise]],$M$2:$N$5,2,0)</f>
        <v>Remise Reste</v>
      </c>
      <c r="H922" t="s">
        <v>331</v>
      </c>
    </row>
    <row r="923" spans="1:8" x14ac:dyDescent="0.3">
      <c r="A923" t="s">
        <v>573</v>
      </c>
      <c r="B923" t="str">
        <f>VLOOKUP(MiTabla56[[#This Row],[REFERENCE]],[1]SHAD_products!$A:$B,2,0)</f>
        <v>TOP MASTER YAMAHA X-MAX 125-250</v>
      </c>
      <c r="C923" s="24">
        <v>80.11</v>
      </c>
      <c r="D923" s="24"/>
      <c r="E923" t="s">
        <v>3482</v>
      </c>
      <c r="F923" t="s">
        <v>3483</v>
      </c>
      <c r="G923" t="str">
        <f>+VLOOKUP(MiTabla56[[#This Row],[ Type Remise]],$M$2:$N$5,2,0)</f>
        <v>Remise Reste</v>
      </c>
      <c r="H923" t="s">
        <v>2948</v>
      </c>
    </row>
    <row r="924" spans="1:8" x14ac:dyDescent="0.3">
      <c r="A924" t="s">
        <v>2373</v>
      </c>
      <c r="B924" t="str">
        <f>VLOOKUP(MiTabla56[[#This Row],[REFERENCE]],[1]SHAD_products!$A:$B,2,0)</f>
        <v>*SERRURE SH 49</v>
      </c>
      <c r="C924" s="24">
        <v>51.82</v>
      </c>
      <c r="D924" s="24"/>
      <c r="E924" t="s">
        <v>3486</v>
      </c>
      <c r="F924" t="s">
        <v>3483</v>
      </c>
      <c r="G924" t="str">
        <f>+VLOOKUP(MiTabla56[[#This Row],[ Type Remise]],$M$2:$N$5,2,0)</f>
        <v>Remise Reste</v>
      </c>
      <c r="H924" t="s">
        <v>756</v>
      </c>
    </row>
    <row r="925" spans="1:8" x14ac:dyDescent="0.3">
      <c r="A925" t="s">
        <v>3421</v>
      </c>
      <c r="B925" t="str">
        <f>VLOOKUP(MiTabla56[[#This Row],[REFERENCE]],[1]SHAD_products!$A:$B,2,0)</f>
        <v>3P SYSTEM VOGE 525 DSX / BLACK KNIGHT</v>
      </c>
      <c r="C925" s="24">
        <v>161.83000000000001</v>
      </c>
      <c r="D925" s="24"/>
      <c r="E925" t="s">
        <v>3482</v>
      </c>
      <c r="F925" t="s">
        <v>3483</v>
      </c>
      <c r="G925" t="str">
        <f>+VLOOKUP(MiTabla56[[#This Row],[ Type Remise]],$M$2:$N$5,2,0)</f>
        <v>Remise Reste</v>
      </c>
      <c r="H925" t="s">
        <v>4094</v>
      </c>
    </row>
    <row r="926" spans="1:8" x14ac:dyDescent="0.3">
      <c r="A926" t="s">
        <v>2648</v>
      </c>
      <c r="B926" t="str">
        <f>VLOOKUP(MiTabla56[[#This Row],[REFERENCE]],[1]SHAD_products!$A:$B,2,0)</f>
        <v>3P SYSTEM HONDA CMX 500 REBEL</v>
      </c>
      <c r="C926" s="24">
        <v>175.28</v>
      </c>
      <c r="D926" s="24"/>
      <c r="E926" t="s">
        <v>3482</v>
      </c>
      <c r="F926" t="s">
        <v>3483</v>
      </c>
      <c r="G926" t="str">
        <f>+VLOOKUP(MiTabla56[[#This Row],[ Type Remise]],$M$2:$N$5,2,0)</f>
        <v>Remise Reste</v>
      </c>
      <c r="H926" t="s">
        <v>1159</v>
      </c>
    </row>
    <row r="927" spans="1:8" x14ac:dyDescent="0.3">
      <c r="A927" t="s">
        <v>2359</v>
      </c>
      <c r="B927" t="str">
        <f>VLOOKUP(MiTabla56[[#This Row],[REFERENCE]],[1]SHAD_products!$A:$B,2,0)</f>
        <v>MARCS LATERAUX SH58X/SH59X</v>
      </c>
      <c r="C927" s="24">
        <v>28.67</v>
      </c>
      <c r="D927" s="24"/>
      <c r="E927" t="s">
        <v>3486</v>
      </c>
      <c r="F927" t="s">
        <v>3483</v>
      </c>
      <c r="G927" t="str">
        <f>+VLOOKUP(MiTabla56[[#This Row],[ Type Remise]],$M$2:$N$5,2,0)</f>
        <v>Remise Reste</v>
      </c>
      <c r="H927" t="s">
        <v>808</v>
      </c>
    </row>
    <row r="928" spans="1:8" x14ac:dyDescent="0.3">
      <c r="A928" t="s">
        <v>2260</v>
      </c>
      <c r="B928" t="str">
        <f>VLOOKUP(MiTabla56[[#This Row],[REFERENCE]],[1]SHAD_products!$A:$B,2,0)</f>
        <v>TOP CASE SH40</v>
      </c>
      <c r="C928" s="24">
        <v>131.85</v>
      </c>
      <c r="D928" s="24"/>
      <c r="E928" t="s">
        <v>3509</v>
      </c>
      <c r="F928" t="s">
        <v>1189</v>
      </c>
      <c r="G928" t="str">
        <f>+VLOOKUP(MiTabla56[[#This Row],[ Type Remise]],$M$2:$N$5,2,0)</f>
        <v>Remise PB</v>
      </c>
      <c r="H928" t="s">
        <v>215</v>
      </c>
    </row>
    <row r="929" spans="1:8" x14ac:dyDescent="0.3">
      <c r="A929" t="s">
        <v>3333</v>
      </c>
      <c r="B929" t="str">
        <f>VLOOKUP(MiTabla56[[#This Row],[REFERENCE]],[1]SHAD_products!$A:$B,2,0)</f>
        <v>SET STICKERS SH33</v>
      </c>
      <c r="C929" s="24">
        <v>12.13</v>
      </c>
      <c r="D929" s="24"/>
      <c r="E929" t="s">
        <v>3486</v>
      </c>
      <c r="F929" t="s">
        <v>3483</v>
      </c>
      <c r="G929" t="str">
        <f>+VLOOKUP(MiTabla56[[#This Row],[ Type Remise]],$M$2:$N$5,2,0)</f>
        <v>Remise Reste</v>
      </c>
      <c r="H929" t="s">
        <v>4095</v>
      </c>
    </row>
    <row r="930" spans="1:8" x14ac:dyDescent="0.3">
      <c r="A930" t="s">
        <v>2443</v>
      </c>
      <c r="B930" t="str">
        <f>VLOOKUP(MiTabla56[[#This Row],[REFERENCE]],[1]SHAD_products!$A:$B,2,0)</f>
        <v>*SERRURE SH 58X/ SH59X</v>
      </c>
      <c r="C930" s="24">
        <v>52.92</v>
      </c>
      <c r="D930" s="24"/>
      <c r="E930" t="s">
        <v>3486</v>
      </c>
      <c r="F930" t="s">
        <v>3483</v>
      </c>
      <c r="G930" t="str">
        <f>+VLOOKUP(MiTabla56[[#This Row],[ Type Remise]],$M$2:$N$5,2,0)</f>
        <v>Remise Reste</v>
      </c>
      <c r="H930" t="s">
        <v>814</v>
      </c>
    </row>
    <row r="931" spans="1:8" x14ac:dyDescent="0.3">
      <c r="A931" t="s">
        <v>1784</v>
      </c>
      <c r="B931" t="str">
        <f>VLOOKUP(MiTabla56[[#This Row],[REFERENCE]],[1]SHAD_products!$A:$B,2,0)</f>
        <v>CONTOUR AUTOCOLLANT</v>
      </c>
      <c r="C931" s="24">
        <v>5.51</v>
      </c>
      <c r="D931" s="24"/>
      <c r="E931" t="s">
        <v>3486</v>
      </c>
      <c r="F931" t="s">
        <v>3483</v>
      </c>
      <c r="G931" t="str">
        <f>+VLOOKUP(MiTabla56[[#This Row],[ Type Remise]],$M$2:$N$5,2,0)</f>
        <v>Remise Reste</v>
      </c>
      <c r="H931" t="s">
        <v>4096</v>
      </c>
    </row>
    <row r="932" spans="1:8" x14ac:dyDescent="0.3">
      <c r="A932" t="s">
        <v>2633</v>
      </c>
      <c r="B932" t="str">
        <f>VLOOKUP(MiTabla56[[#This Row],[REFERENCE]],[1]SHAD_products!$A:$B,2,0)</f>
        <v>3P SYSTEM HONDA INTEGRA 750</v>
      </c>
      <c r="C932" s="24">
        <v>182.53</v>
      </c>
      <c r="D932" s="24"/>
      <c r="E932" t="s">
        <v>3482</v>
      </c>
      <c r="F932" t="s">
        <v>3483</v>
      </c>
      <c r="G932" t="str">
        <f>+VLOOKUP(MiTabla56[[#This Row],[ Type Remise]],$M$2:$N$5,2,0)</f>
        <v>Remise Reste</v>
      </c>
      <c r="H932" t="s">
        <v>1119</v>
      </c>
    </row>
    <row r="933" spans="1:8" x14ac:dyDescent="0.3">
      <c r="A933" t="s">
        <v>3214</v>
      </c>
      <c r="B933" t="str">
        <f>VLOOKUP(MiTabla56[[#This Row],[REFERENCE]],[1]SHAD_products!$A:$B,2,0)</f>
        <v>4P SYSTEM VOGE 500 DS/ DSX</v>
      </c>
      <c r="C933" s="24">
        <v>207.41</v>
      </c>
      <c r="D933" s="24"/>
      <c r="E933" t="s">
        <v>3482</v>
      </c>
      <c r="F933" t="s">
        <v>3500</v>
      </c>
      <c r="G933" t="str">
        <f>+VLOOKUP(MiTabla56[[#This Row],[ Type Remise]],$M$2:$N$5,2,0)</f>
        <v>Remise Terra</v>
      </c>
      <c r="H933" t="s">
        <v>4097</v>
      </c>
    </row>
    <row r="934" spans="1:8" x14ac:dyDescent="0.3">
      <c r="A934" t="s">
        <v>1948</v>
      </c>
      <c r="B934" t="str">
        <f>VLOOKUP(MiTabla56[[#This Row],[REFERENCE]],[1]SHAD_products!$A:$B,2,0)</f>
        <v>SET BUCKLES SH36 2014</v>
      </c>
      <c r="C934" s="24">
        <v>8.82</v>
      </c>
      <c r="D934" s="24"/>
      <c r="E934" t="s">
        <v>3486</v>
      </c>
      <c r="F934" t="s">
        <v>3483</v>
      </c>
      <c r="G934" t="str">
        <f>+VLOOKUP(MiTabla56[[#This Row],[ Type Remise]],$M$2:$N$5,2,0)</f>
        <v>Remise Reste</v>
      </c>
      <c r="H934" t="s">
        <v>499</v>
      </c>
    </row>
    <row r="935" spans="1:8" x14ac:dyDescent="0.3">
      <c r="A935" t="s">
        <v>1998</v>
      </c>
      <c r="B935" t="str">
        <f>VLOOKUP(MiTabla56[[#This Row],[REFERENCE]],[1]SHAD_products!$A:$B,2,0)</f>
        <v>SERRURE SH39</v>
      </c>
      <c r="C935" s="24">
        <v>24.26</v>
      </c>
      <c r="D935" s="24"/>
      <c r="E935" t="s">
        <v>3486</v>
      </c>
      <c r="F935" t="s">
        <v>3483</v>
      </c>
      <c r="G935" t="str">
        <f>+VLOOKUP(MiTabla56[[#This Row],[ Type Remise]],$M$2:$N$5,2,0)</f>
        <v>Remise Reste</v>
      </c>
      <c r="H935" t="s">
        <v>557</v>
      </c>
    </row>
    <row r="936" spans="1:8" x14ac:dyDescent="0.3">
      <c r="A936" t="s">
        <v>2006</v>
      </c>
      <c r="B936" t="str">
        <f>VLOOKUP(MiTabla56[[#This Row],[REFERENCE]],[1]SHAD_products!$A:$B,2,0)</f>
        <v>COUVERCLE SH39 CARBON</v>
      </c>
      <c r="C936" s="24">
        <v>39.630000000000003</v>
      </c>
      <c r="D936" s="24"/>
      <c r="E936" t="s">
        <v>3505</v>
      </c>
      <c r="F936" t="s">
        <v>3483</v>
      </c>
      <c r="G936" t="str">
        <f>+VLOOKUP(MiTabla56[[#This Row],[ Type Remise]],$M$2:$N$5,2,0)</f>
        <v>Remise Reste</v>
      </c>
      <c r="H936" t="s">
        <v>563</v>
      </c>
    </row>
    <row r="937" spans="1:8" x14ac:dyDescent="0.3">
      <c r="A937" t="s">
        <v>4098</v>
      </c>
      <c r="B937" t="str">
        <f>VLOOKUP(MiTabla56[[#This Row],[REFERENCE]],[1]SHAD_products!$A:$B,2,0)</f>
        <v>FIXATION SHAD LOCK ZONTES D125/D350 (TAILLE 5)</v>
      </c>
      <c r="C937" s="24">
        <v>28.56</v>
      </c>
      <c r="D937" s="24"/>
      <c r="E937" t="s">
        <v>3482</v>
      </c>
      <c r="F937" t="s">
        <v>3483</v>
      </c>
      <c r="G937" t="str">
        <f>+VLOOKUP(MiTabla56[[#This Row],[ Type Remise]],$M$2:$N$5,2,0)</f>
        <v>Remise Reste</v>
      </c>
      <c r="H937" t="s">
        <v>4099</v>
      </c>
    </row>
    <row r="938" spans="1:8" x14ac:dyDescent="0.3">
      <c r="A938" t="s">
        <v>778</v>
      </c>
      <c r="B938" t="str">
        <f>VLOOKUP(MiTabla56[[#This Row],[REFERENCE]],[1]SHAD_products!$A:$B,2,0)</f>
        <v>TOP MASTER YAMAHA JOG RR CS50</v>
      </c>
      <c r="C938" s="24">
        <v>78.03</v>
      </c>
      <c r="D938" s="24"/>
      <c r="E938" t="s">
        <v>3482</v>
      </c>
      <c r="F938" t="s">
        <v>3483</v>
      </c>
      <c r="G938" t="str">
        <f>+VLOOKUP(MiTabla56[[#This Row],[ Type Remise]],$M$2:$N$5,2,0)</f>
        <v>Remise Reste</v>
      </c>
      <c r="H938" t="s">
        <v>2741</v>
      </c>
    </row>
    <row r="939" spans="1:8" x14ac:dyDescent="0.3">
      <c r="A939" t="s">
        <v>3245</v>
      </c>
      <c r="B939" t="str">
        <f>VLOOKUP(MiTabla56[[#This Row],[REFERENCE]],[1]SHAD_products!$A:$B,2,0)</f>
        <v>4P SYSTEM BMW S1000XR</v>
      </c>
      <c r="C939" s="24">
        <v>235.34</v>
      </c>
      <c r="D939" s="24"/>
      <c r="E939" t="s">
        <v>3482</v>
      </c>
      <c r="F939" t="s">
        <v>3500</v>
      </c>
      <c r="G939" t="str">
        <f>+VLOOKUP(MiTabla56[[#This Row],[ Type Remise]],$M$2:$N$5,2,0)</f>
        <v>Remise Terra</v>
      </c>
      <c r="H939" t="s">
        <v>4100</v>
      </c>
    </row>
    <row r="940" spans="1:8" x14ac:dyDescent="0.3">
      <c r="A940" t="s">
        <v>2224</v>
      </c>
      <c r="B940" t="str">
        <f>VLOOKUP(MiTabla56[[#This Row],[REFERENCE]],[1]SHAD_products!$A:$B,2,0)</f>
        <v>CATADIOPTRIQUE QUAD</v>
      </c>
      <c r="C940" s="24">
        <v>12.68</v>
      </c>
      <c r="D940" s="24"/>
      <c r="E940" t="s">
        <v>3486</v>
      </c>
      <c r="F940" t="s">
        <v>3483</v>
      </c>
      <c r="G940" t="str">
        <f>+VLOOKUP(MiTabla56[[#This Row],[ Type Remise]],$M$2:$N$5,2,0)</f>
        <v>Remise Reste</v>
      </c>
      <c r="H940" t="s">
        <v>842</v>
      </c>
    </row>
    <row r="941" spans="1:8" x14ac:dyDescent="0.3">
      <c r="A941" t="s">
        <v>494</v>
      </c>
      <c r="B941" t="str">
        <f>VLOOKUP(MiTabla56[[#This Row],[REFERENCE]],[1]SHAD_products!$A:$B,2,0)</f>
        <v>PIN SYSTEM BMW F700GS/800GS</v>
      </c>
      <c r="C941" s="24">
        <v>12.36</v>
      </c>
      <c r="D941" s="24"/>
      <c r="E941" t="s">
        <v>3482</v>
      </c>
      <c r="F941" t="s">
        <v>3483</v>
      </c>
      <c r="G941" t="str">
        <f>+VLOOKUP(MiTabla56[[#This Row],[ Type Remise]],$M$2:$N$5,2,0)</f>
        <v>Remise Reste</v>
      </c>
      <c r="H941" t="s">
        <v>2448</v>
      </c>
    </row>
    <row r="942" spans="1:8" x14ac:dyDescent="0.3">
      <c r="A942" t="s">
        <v>3423</v>
      </c>
      <c r="B942" t="str">
        <f>VLOOKUP(MiTabla56[[#This Row],[REFERENCE]],[1]SHAD_products!$A:$B,2,0)</f>
        <v>4P SYSTEM VOGE 525 DSX / BLACK KNIGHT</v>
      </c>
      <c r="C942" s="24">
        <v>191.03</v>
      </c>
      <c r="D942" s="24"/>
      <c r="E942" t="s">
        <v>3482</v>
      </c>
      <c r="F942" t="s">
        <v>3500</v>
      </c>
      <c r="G942" t="str">
        <f>+VLOOKUP(MiTabla56[[#This Row],[ Type Remise]],$M$2:$N$5,2,0)</f>
        <v>Remise Terra</v>
      </c>
      <c r="H942" t="s">
        <v>4101</v>
      </c>
    </row>
    <row r="943" spans="1:8" x14ac:dyDescent="0.3">
      <c r="A943" t="s">
        <v>1609</v>
      </c>
      <c r="B943" t="str">
        <f>VLOOKUP(MiTabla56[[#This Row],[REFERENCE]],[1]SHAD_products!$A:$B,2,0)</f>
        <v>FIXATION SHAD LOCK HONDA SH125 (TAILLE 5)</v>
      </c>
      <c r="C943" s="24">
        <v>29.27</v>
      </c>
      <c r="D943" s="24"/>
      <c r="E943" t="s">
        <v>3482</v>
      </c>
      <c r="F943" t="s">
        <v>3483</v>
      </c>
      <c r="G943" t="str">
        <f>+VLOOKUP(MiTabla56[[#This Row],[ Type Remise]],$M$2:$N$5,2,0)</f>
        <v>Remise Reste</v>
      </c>
      <c r="H943" t="s">
        <v>4102</v>
      </c>
    </row>
    <row r="944" spans="1:8" x14ac:dyDescent="0.3">
      <c r="A944" t="s">
        <v>3424</v>
      </c>
      <c r="B944" t="s">
        <v>4261</v>
      </c>
      <c r="C944" s="24">
        <v>13.23</v>
      </c>
      <c r="D944" s="24"/>
      <c r="E944" t="s">
        <v>3486</v>
      </c>
      <c r="F944" t="s">
        <v>3483</v>
      </c>
      <c r="G944" t="str">
        <f>+VLOOKUP(MiTabla56[[#This Row],[ Type Remise]],$M$2:$N$5,2,0)</f>
        <v>Remise Reste</v>
      </c>
      <c r="H944" t="s">
        <v>4103</v>
      </c>
    </row>
    <row r="945" spans="1:8" x14ac:dyDescent="0.3">
      <c r="A945" t="s">
        <v>552</v>
      </c>
      <c r="B945" t="str">
        <f>VLOOKUP(MiTabla56[[#This Row],[REFERENCE]],[1]SHAD_products!$A:$B,2,0)</f>
        <v>KIT DOSSERET PIAGGIO MP3 YOURBAN</v>
      </c>
      <c r="C945" s="24">
        <v>60.34</v>
      </c>
      <c r="D945" s="24"/>
      <c r="E945" t="s">
        <v>3482</v>
      </c>
      <c r="F945" t="s">
        <v>3483</v>
      </c>
      <c r="G945" t="str">
        <f>+VLOOKUP(MiTabla56[[#This Row],[ Type Remise]],$M$2:$N$5,2,0)</f>
        <v>Remise Reste</v>
      </c>
      <c r="H945" t="s">
        <v>2203</v>
      </c>
    </row>
    <row r="946" spans="1:8" x14ac:dyDescent="0.3">
      <c r="A946" t="s">
        <v>230</v>
      </c>
      <c r="B946" t="str">
        <f>VLOOKUP(MiTabla56[[#This Row],[REFERENCE]],[1]SHAD_products!$A:$B,2,0)</f>
        <v>TOP MASTER BMW F750GS /F850GS</v>
      </c>
      <c r="C946" s="24">
        <v>113.4</v>
      </c>
      <c r="D946" s="24"/>
      <c r="E946" t="s">
        <v>3482</v>
      </c>
      <c r="F946" t="s">
        <v>3483</v>
      </c>
      <c r="G946" t="str">
        <f>+VLOOKUP(MiTabla56[[#This Row],[ Type Remise]],$M$2:$N$5,2,0)</f>
        <v>Remise Reste</v>
      </c>
      <c r="H946" t="s">
        <v>2262</v>
      </c>
    </row>
    <row r="947" spans="1:8" x14ac:dyDescent="0.3">
      <c r="A947" t="s">
        <v>1980</v>
      </c>
      <c r="B947" t="str">
        <f>VLOOKUP(MiTabla56[[#This Row],[REFERENCE]],[1]SHAD_products!$A:$B,2,0)</f>
        <v>COUVERCLE SH 37 BORDEAUX SHAD</v>
      </c>
      <c r="C947" s="24">
        <v>48.2</v>
      </c>
      <c r="D947" s="24"/>
      <c r="E947" t="s">
        <v>3505</v>
      </c>
      <c r="F947" t="s">
        <v>3483</v>
      </c>
      <c r="G947" t="str">
        <f>+VLOOKUP(MiTabla56[[#This Row],[ Type Remise]],$M$2:$N$5,2,0)</f>
        <v>Remise Reste</v>
      </c>
      <c r="H947" t="s">
        <v>542</v>
      </c>
    </row>
    <row r="948" spans="1:8" x14ac:dyDescent="0.3">
      <c r="A948" t="s">
        <v>2131</v>
      </c>
      <c r="B948" t="str">
        <f>VLOOKUP(MiTabla56[[#This Row],[REFERENCE]],[1]SHAD_products!$A:$B,2,0)</f>
        <v>CATADIOPTRIQUE SH 49</v>
      </c>
      <c r="C948" s="24">
        <v>6.62</v>
      </c>
      <c r="D948" s="24"/>
      <c r="E948" t="s">
        <v>3486</v>
      </c>
      <c r="F948" t="s">
        <v>3483</v>
      </c>
      <c r="G948" t="str">
        <f>+VLOOKUP(MiTabla56[[#This Row],[ Type Remise]],$M$2:$N$5,2,0)</f>
        <v>Remise Reste</v>
      </c>
      <c r="H948" t="s">
        <v>747</v>
      </c>
    </row>
    <row r="949" spans="1:8" x14ac:dyDescent="0.3">
      <c r="A949" t="s">
        <v>1064</v>
      </c>
      <c r="B949" t="str">
        <f>VLOOKUP(MiTabla56[[#This Row],[REFERENCE]],[1]SHAD_products!$A:$B,2,0)</f>
        <v>4P SYSTEM HONDA NC 750X</v>
      </c>
      <c r="C949" s="24">
        <v>234.55</v>
      </c>
      <c r="D949" s="24"/>
      <c r="E949" t="s">
        <v>3482</v>
      </c>
      <c r="F949" t="s">
        <v>3500</v>
      </c>
      <c r="G949" t="str">
        <f>+VLOOKUP(MiTabla56[[#This Row],[ Type Remise]],$M$2:$N$5,2,0)</f>
        <v>Remise Terra</v>
      </c>
      <c r="H949" t="s">
        <v>4104</v>
      </c>
    </row>
    <row r="950" spans="1:8" x14ac:dyDescent="0.3">
      <c r="A950" t="s">
        <v>652</v>
      </c>
      <c r="B950" t="str">
        <f>VLOOKUP(MiTabla56[[#This Row],[REFERENCE]],[1]SHAD_products!$A:$B,2,0)</f>
        <v>TOP MASTER BMW S1000XR 15 S/P ORI</v>
      </c>
      <c r="C950" s="24">
        <v>41.62</v>
      </c>
      <c r="D950" s="24"/>
      <c r="E950" t="s">
        <v>3482</v>
      </c>
      <c r="F950" t="s">
        <v>3483</v>
      </c>
      <c r="G950" t="str">
        <f>+VLOOKUP(MiTabla56[[#This Row],[ Type Remise]],$M$2:$N$5,2,0)</f>
        <v>Remise Reste</v>
      </c>
      <c r="H950" t="s">
        <v>2392</v>
      </c>
    </row>
    <row r="951" spans="1:8" x14ac:dyDescent="0.3">
      <c r="A951" t="s">
        <v>2033</v>
      </c>
      <c r="B951" t="str">
        <f>VLOOKUP(MiTabla56[[#This Row],[REFERENCE]],[1]SHAD_products!$A:$B,2,0)</f>
        <v>COUV SH 40 BLANC SHAD</v>
      </c>
      <c r="C951" s="24">
        <v>34.270000000000003</v>
      </c>
      <c r="D951" s="24"/>
      <c r="E951" t="s">
        <v>3505</v>
      </c>
      <c r="F951" t="s">
        <v>3483</v>
      </c>
      <c r="G951" t="str">
        <f>+VLOOKUP(MiTabla56[[#This Row],[ Type Remise]],$M$2:$N$5,2,0)</f>
        <v>Remise Reste</v>
      </c>
      <c r="H951" t="s">
        <v>598</v>
      </c>
    </row>
    <row r="952" spans="1:8" x14ac:dyDescent="0.3">
      <c r="A952" t="s">
        <v>1820</v>
      </c>
      <c r="B952" t="str">
        <f>VLOOKUP(MiTabla56[[#This Row],[REFERENCE]],[1]SHAD_products!$A:$B,2,0)</f>
        <v>PORTE PAQUET SUPERIEUR</v>
      </c>
      <c r="C952" s="24">
        <v>83.21</v>
      </c>
      <c r="D952" s="24"/>
      <c r="E952" t="s">
        <v>3482</v>
      </c>
      <c r="F952" t="s">
        <v>3483</v>
      </c>
      <c r="G952" t="str">
        <f>+VLOOKUP(MiTabla56[[#This Row],[ Type Remise]],$M$2:$N$5,2,0)</f>
        <v>Remise Reste</v>
      </c>
      <c r="H952" t="s">
        <v>4105</v>
      </c>
    </row>
    <row r="953" spans="1:8" x14ac:dyDescent="0.3">
      <c r="A953" t="s">
        <v>1036</v>
      </c>
      <c r="B953" t="str">
        <f>VLOOKUP(MiTabla56[[#This Row],[REFERENCE]],[1]SHAD_products!$A:$B,2,0)</f>
        <v>TAPIS INTÉRIEUR TERRA TOP CASES</v>
      </c>
      <c r="C953" s="24">
        <v>27.56</v>
      </c>
      <c r="D953" s="24"/>
      <c r="E953" t="s">
        <v>3486</v>
      </c>
      <c r="F953" t="s">
        <v>3500</v>
      </c>
      <c r="G953" t="str">
        <f>+VLOOKUP(MiTabla56[[#This Row],[ Type Remise]],$M$2:$N$5,2,0)</f>
        <v>Remise Terra</v>
      </c>
      <c r="H953" t="s">
        <v>4106</v>
      </c>
    </row>
    <row r="954" spans="1:8" x14ac:dyDescent="0.3">
      <c r="A954" t="s">
        <v>2365</v>
      </c>
      <c r="B954" t="str">
        <f>VLOOKUP(MiTabla56[[#This Row],[REFERENCE]],[1]SHAD_products!$A:$B,2,0)</f>
        <v>COUVERCLES SANS COULEUR SH23</v>
      </c>
      <c r="C954" s="24">
        <v>19.28</v>
      </c>
      <c r="D954" s="24"/>
      <c r="E954" t="s">
        <v>3505</v>
      </c>
      <c r="F954" t="s">
        <v>3483</v>
      </c>
      <c r="G954" t="str">
        <f>+VLOOKUP(MiTabla56[[#This Row],[ Type Remise]],$M$2:$N$5,2,0)</f>
        <v>Remise Reste</v>
      </c>
      <c r="H954" t="s">
        <v>363</v>
      </c>
    </row>
    <row r="955" spans="1:8" x14ac:dyDescent="0.3">
      <c r="A955" t="s">
        <v>945</v>
      </c>
      <c r="B955" t="str">
        <f>VLOOKUP(MiTabla56[[#This Row],[REFERENCE]],[1]SHAD_products!$A:$B,2,0)</f>
        <v>4P SYSTEM HONDA CRF 1100 L AFRICA TWIN</v>
      </c>
      <c r="C955" s="24">
        <v>230.36</v>
      </c>
      <c r="D955" s="24"/>
      <c r="E955" t="s">
        <v>3482</v>
      </c>
      <c r="F955" t="s">
        <v>3500</v>
      </c>
      <c r="G955" t="str">
        <f>+VLOOKUP(MiTabla56[[#This Row],[ Type Remise]],$M$2:$N$5,2,0)</f>
        <v>Remise Terra</v>
      </c>
      <c r="H955" t="s">
        <v>4107</v>
      </c>
    </row>
    <row r="956" spans="1:8" x14ac:dyDescent="0.3">
      <c r="A956" t="s">
        <v>540</v>
      </c>
      <c r="B956" t="str">
        <f>VLOOKUP(MiTabla56[[#This Row],[REFERENCE]],[1]SHAD_products!$A:$B,2,0)</f>
        <v>KIT DOSSERET KYMCO GRAND DINK 300i</v>
      </c>
      <c r="C956" s="24">
        <v>20.81</v>
      </c>
      <c r="D956" s="24"/>
      <c r="E956" t="s">
        <v>3482</v>
      </c>
      <c r="F956" t="s">
        <v>3483</v>
      </c>
      <c r="G956" t="str">
        <f>+VLOOKUP(MiTabla56[[#This Row],[ Type Remise]],$M$2:$N$5,2,0)</f>
        <v>Remise Reste</v>
      </c>
      <c r="H956" t="s">
        <v>1350</v>
      </c>
    </row>
    <row r="957" spans="1:8" x14ac:dyDescent="0.3">
      <c r="A957" t="s">
        <v>4108</v>
      </c>
      <c r="B957" t="str">
        <f>VLOOKUP(MiTabla56[[#This Row],[REFERENCE]],[1]SHAD_products!$A:$B,2,0)</f>
        <v>TOP MASTER BMW F900GS</v>
      </c>
      <c r="C957" s="24">
        <v>227.44</v>
      </c>
      <c r="D957" s="24"/>
      <c r="E957" t="s">
        <v>3482</v>
      </c>
      <c r="F957" t="s">
        <v>3483</v>
      </c>
      <c r="G957" t="str">
        <f>+VLOOKUP(MiTabla56[[#This Row],[ Type Remise]],$M$2:$N$5,2,0)</f>
        <v>Remise Reste</v>
      </c>
      <c r="H957" t="s">
        <v>4109</v>
      </c>
    </row>
    <row r="958" spans="1:8" x14ac:dyDescent="0.3">
      <c r="A958" t="s">
        <v>3251</v>
      </c>
      <c r="B958" t="str">
        <f>VLOOKUP(MiTabla56[[#This Row],[REFERENCE]],[1]SHAD_products!$A:$B,2,0)</f>
        <v>FIXATION SHAD LOCK PIAGGIO MP3 400/500 EURO 5 (TAILLE 5)</v>
      </c>
      <c r="C958" s="24">
        <v>28.64</v>
      </c>
      <c r="D958" s="24"/>
      <c r="E958" t="s">
        <v>3482</v>
      </c>
      <c r="F958" t="s">
        <v>3483</v>
      </c>
      <c r="G958" t="str">
        <f>+VLOOKUP(MiTabla56[[#This Row],[ Type Remise]],$M$2:$N$5,2,0)</f>
        <v>Remise Reste</v>
      </c>
      <c r="H958" t="s">
        <v>4110</v>
      </c>
    </row>
    <row r="959" spans="1:8" x14ac:dyDescent="0.3">
      <c r="A959" t="s">
        <v>1894</v>
      </c>
      <c r="B959" t="str">
        <f>VLOOKUP(MiTabla56[[#This Row],[REFERENCE]],[1]SHAD_products!$A:$B,2,0)</f>
        <v>PLATINE SH 26-SH29-SH32-SH33</v>
      </c>
      <c r="C959" s="24">
        <v>15.92</v>
      </c>
      <c r="D959" s="24"/>
      <c r="E959" t="s">
        <v>3486</v>
      </c>
      <c r="F959" t="s">
        <v>3483</v>
      </c>
      <c r="G959" t="str">
        <f>+VLOOKUP(MiTabla56[[#This Row],[ Type Remise]],$M$2:$N$5,2,0)</f>
        <v>Remise Reste</v>
      </c>
      <c r="H959" t="s">
        <v>410</v>
      </c>
    </row>
    <row r="960" spans="1:8" x14ac:dyDescent="0.3">
      <c r="A960" t="s">
        <v>3329</v>
      </c>
      <c r="B960" t="str">
        <f>VLOOKUP(MiTabla56[[#This Row],[REFERENCE]],[1]SHAD_products!$A:$B,2,0)</f>
        <v>SPARE PART P.H. SAFETY RUBBER STRAP</v>
      </c>
      <c r="C960" s="24">
        <v>4.41</v>
      </c>
      <c r="D960" s="24"/>
      <c r="E960" t="s">
        <v>3486</v>
      </c>
      <c r="F960" t="s">
        <v>3483</v>
      </c>
      <c r="G960" t="str">
        <f>+VLOOKUP(MiTabla56[[#This Row],[ Type Remise]],$M$2:$N$5,2,0)</f>
        <v>Remise Reste</v>
      </c>
      <c r="H960" t="s">
        <v>4111</v>
      </c>
    </row>
    <row r="961" spans="1:8" x14ac:dyDescent="0.3">
      <c r="A961" t="s">
        <v>2126</v>
      </c>
      <c r="B961" t="str">
        <f>VLOOKUP(MiTabla56[[#This Row],[REFERENCE]],[1]SHAD_products!$A:$B,2,0)</f>
        <v>COUVERCLE SH 48 GRIS FONCÉ</v>
      </c>
      <c r="C961" s="24">
        <v>56.76</v>
      </c>
      <c r="D961" s="24"/>
      <c r="E961" t="s">
        <v>3505</v>
      </c>
      <c r="F961" t="s">
        <v>3483</v>
      </c>
      <c r="G961" t="str">
        <f>+VLOOKUP(MiTabla56[[#This Row],[ Type Remise]],$M$2:$N$5,2,0)</f>
        <v>Remise Reste</v>
      </c>
      <c r="H961" t="s">
        <v>735</v>
      </c>
    </row>
    <row r="962" spans="1:8" x14ac:dyDescent="0.3">
      <c r="A962" t="s">
        <v>2603</v>
      </c>
      <c r="B962" t="str">
        <f>VLOOKUP(MiTabla56[[#This Row],[REFERENCE]],[1]SHAD_products!$A:$B,2,0)</f>
        <v>TOP MASTER HONDA DYLAN125</v>
      </c>
      <c r="C962" s="24">
        <v>74.8</v>
      </c>
      <c r="D962" s="24"/>
      <c r="E962" t="s">
        <v>3482</v>
      </c>
      <c r="F962" t="s">
        <v>3483</v>
      </c>
      <c r="G962" t="str">
        <f>+VLOOKUP(MiTabla56[[#This Row],[ Type Remise]],$M$2:$N$5,2,0)</f>
        <v>Remise Reste</v>
      </c>
      <c r="H962" t="s">
        <v>1054</v>
      </c>
    </row>
    <row r="963" spans="1:8" x14ac:dyDescent="0.3">
      <c r="A963" t="s">
        <v>2639</v>
      </c>
      <c r="B963" t="str">
        <f>VLOOKUP(MiTabla56[[#This Row],[REFERENCE]],[1]SHAD_products!$A:$B,2,0)</f>
        <v>3P SYSTEM HONDA NC750 X-S</v>
      </c>
      <c r="C963" s="24">
        <v>166.89</v>
      </c>
      <c r="D963" s="24"/>
      <c r="E963" t="s">
        <v>3482</v>
      </c>
      <c r="F963" t="s">
        <v>3483</v>
      </c>
      <c r="G963" t="str">
        <f>+VLOOKUP(MiTabla56[[#This Row],[ Type Remise]],$M$2:$N$5,2,0)</f>
        <v>Remise Reste</v>
      </c>
      <c r="H963" t="s">
        <v>1142</v>
      </c>
    </row>
    <row r="964" spans="1:8" x14ac:dyDescent="0.3">
      <c r="A964" t="s">
        <v>2828</v>
      </c>
      <c r="B964" t="str">
        <f>VLOOKUP(MiTabla56[[#This Row],[REFERENCE]],[1]SHAD_products!$A:$B,2,0)</f>
        <v>*COUV SH 40 ARGENT SHAD</v>
      </c>
      <c r="C964" s="24">
        <v>34.270000000000003</v>
      </c>
      <c r="D964" s="24"/>
      <c r="E964" t="s">
        <v>3505</v>
      </c>
      <c r="F964" t="s">
        <v>3483</v>
      </c>
      <c r="G964" t="str">
        <f>+VLOOKUP(MiTabla56[[#This Row],[ Type Remise]],$M$2:$N$5,2,0)</f>
        <v>Remise Reste</v>
      </c>
      <c r="H964" t="s">
        <v>595</v>
      </c>
    </row>
    <row r="965" spans="1:8" x14ac:dyDescent="0.3">
      <c r="A965" t="s">
        <v>3091</v>
      </c>
      <c r="B965" t="str">
        <f>VLOOKUP(MiTabla56[[#This Row],[REFERENCE]],[1]SHAD_products!$A:$B,2,0)</f>
        <v>TOP MASTER KEEWAY RKS 125</v>
      </c>
      <c r="C965" s="24">
        <v>86.35</v>
      </c>
      <c r="D965" s="24"/>
      <c r="E965" t="s">
        <v>3482</v>
      </c>
      <c r="F965" t="s">
        <v>3483</v>
      </c>
      <c r="G965" t="str">
        <f>+VLOOKUP(MiTabla56[[#This Row],[ Type Remise]],$M$2:$N$5,2,0)</f>
        <v>Remise Reste</v>
      </c>
      <c r="H965" t="s">
        <v>1418</v>
      </c>
    </row>
    <row r="966" spans="1:8" x14ac:dyDescent="0.3">
      <c r="A966" t="s">
        <v>352</v>
      </c>
      <c r="B966" t="str">
        <f>VLOOKUP(MiTabla56[[#This Row],[REFERENCE]],[1]SHAD_products!$A:$B,2,0)</f>
        <v>3P SYSTEM HYOSUNG GV 125 AQUILA</v>
      </c>
      <c r="C966" s="24">
        <v>170.91</v>
      </c>
      <c r="D966" s="24"/>
      <c r="E966" t="s">
        <v>3482</v>
      </c>
      <c r="F966" t="s">
        <v>3483</v>
      </c>
      <c r="G966" t="str">
        <f>+VLOOKUP(MiTabla56[[#This Row],[ Type Remise]],$M$2:$N$5,2,0)</f>
        <v>Remise Reste</v>
      </c>
      <c r="H966" t="s">
        <v>1092</v>
      </c>
    </row>
    <row r="967" spans="1:8" x14ac:dyDescent="0.3">
      <c r="A967" t="s">
        <v>4112</v>
      </c>
      <c r="B967" t="str">
        <f>VLOOKUP(MiTabla56[[#This Row],[REFERENCE]],[1]SHAD_products!$A:$B,2,0)</f>
        <v>VISSERIE DOSSERET VALISE</v>
      </c>
      <c r="C967" s="24">
        <v>8.82</v>
      </c>
      <c r="D967" s="24"/>
      <c r="E967" t="s">
        <v>3486</v>
      </c>
      <c r="F967" t="s">
        <v>3483</v>
      </c>
      <c r="G967" t="str">
        <f>+VLOOKUP(MiTabla56[[#This Row],[ Type Remise]],$M$2:$N$5,2,0)</f>
        <v>Remise Reste</v>
      </c>
      <c r="H967" t="s">
        <v>4113</v>
      </c>
    </row>
    <row r="968" spans="1:8" x14ac:dyDescent="0.3">
      <c r="A968" t="s">
        <v>3321</v>
      </c>
      <c r="B968" t="str">
        <f>VLOOKUP(MiTabla56[[#This Row],[REFERENCE]],[1]SHAD_products!$A:$B,2,0)</f>
        <v>4P SYSTEM YAMAHA TRACER 9/GT</v>
      </c>
      <c r="C968" s="24">
        <v>232.02</v>
      </c>
      <c r="D968" s="24"/>
      <c r="E968" t="s">
        <v>3482</v>
      </c>
      <c r="F968" t="s">
        <v>3500</v>
      </c>
      <c r="G968" t="str">
        <f>+VLOOKUP(MiTabla56[[#This Row],[ Type Remise]],$M$2:$N$5,2,0)</f>
        <v>Remise Terra</v>
      </c>
      <c r="H968" t="s">
        <v>4114</v>
      </c>
    </row>
    <row r="969" spans="1:8" x14ac:dyDescent="0.3">
      <c r="A969" t="s">
        <v>4115</v>
      </c>
      <c r="B969" t="str">
        <f>VLOOKUP(MiTabla56[[#This Row],[REFERENCE]],[1]SHAD_products!$A:$B,2,0)</f>
        <v>ANTIVOL À DISQUE SC62A - NOIR</v>
      </c>
      <c r="C969" s="24">
        <v>66.989999999999995</v>
      </c>
      <c r="D969" s="24"/>
      <c r="E969" t="s">
        <v>3653</v>
      </c>
      <c r="F969" t="s">
        <v>3483</v>
      </c>
      <c r="G969" t="str">
        <f>+VLOOKUP(MiTabla56[[#This Row],[ Type Remise]],$M$2:$N$5,2,0)</f>
        <v>Remise Reste</v>
      </c>
      <c r="H969" t="s">
        <v>4116</v>
      </c>
    </row>
    <row r="970" spans="1:8" x14ac:dyDescent="0.3">
      <c r="A970" t="s">
        <v>809</v>
      </c>
      <c r="B970" t="str">
        <f>VLOOKUP(MiTabla56[[#This Row],[REFERENCE]],[1]SHAD_products!$A:$B,2,0)</f>
        <v>TOP MASTER YAMAHA CYGNUS 125 X</v>
      </c>
      <c r="C970" s="24">
        <v>55.14</v>
      </c>
      <c r="D970" s="24"/>
      <c r="E970" t="s">
        <v>3482</v>
      </c>
      <c r="F970" t="s">
        <v>3483</v>
      </c>
      <c r="G970" t="str">
        <f>+VLOOKUP(MiTabla56[[#This Row],[ Type Remise]],$M$2:$N$5,2,0)</f>
        <v>Remise Reste</v>
      </c>
      <c r="H970" t="s">
        <v>2684</v>
      </c>
    </row>
    <row r="971" spans="1:8" x14ac:dyDescent="0.3">
      <c r="A971" t="s">
        <v>1465</v>
      </c>
      <c r="B971" t="str">
        <f>VLOOKUP(MiTabla56[[#This Row],[REFERENCE]],[1]SHAD_products!$A:$B,2,0)</f>
        <v>COLOR LID SH40 ALUMINIUM</v>
      </c>
      <c r="C971" s="24">
        <v>40.79</v>
      </c>
      <c r="D971" s="24"/>
      <c r="E971" t="s">
        <v>3486</v>
      </c>
      <c r="F971" t="s">
        <v>3483</v>
      </c>
      <c r="G971" t="str">
        <f>+VLOOKUP(MiTabla56[[#This Row],[ Type Remise]],$M$2:$N$5,2,0)</f>
        <v>Remise Reste</v>
      </c>
      <c r="H971" t="s">
        <v>4117</v>
      </c>
    </row>
    <row r="972" spans="1:8" x14ac:dyDescent="0.3">
      <c r="A972" t="s">
        <v>4118</v>
      </c>
      <c r="B972" t="str">
        <f>VLOOKUP(MiTabla56[[#This Row],[REFERENCE]],[1]SHAD_products!$A:$B,2,0)</f>
        <v>TOP MASTER SEGWAY STD E 300</v>
      </c>
      <c r="C972" s="24">
        <v>99.54</v>
      </c>
      <c r="D972" s="24"/>
      <c r="E972" t="s">
        <v>3482</v>
      </c>
      <c r="F972" t="s">
        <v>3483</v>
      </c>
      <c r="G972" t="str">
        <f>+VLOOKUP(MiTabla56[[#This Row],[ Type Remise]],$M$2:$N$5,2,0)</f>
        <v>Remise Reste</v>
      </c>
      <c r="H972" t="s">
        <v>4119</v>
      </c>
    </row>
    <row r="973" spans="1:8" x14ac:dyDescent="0.3">
      <c r="A973" t="s">
        <v>3089</v>
      </c>
      <c r="B973" t="str">
        <f>VLOOKUP(MiTabla56[[#This Row],[REFERENCE]],[1]SHAD_products!$A:$B,2,0)</f>
        <v>TOP MASTER TOP KEEWAY RKV 125</v>
      </c>
      <c r="C973" s="24">
        <v>89.47</v>
      </c>
      <c r="D973" s="24"/>
      <c r="E973" t="s">
        <v>3482</v>
      </c>
      <c r="F973" t="s">
        <v>3483</v>
      </c>
      <c r="G973" t="str">
        <f>+VLOOKUP(MiTabla56[[#This Row],[ Type Remise]],$M$2:$N$5,2,0)</f>
        <v>Remise Reste</v>
      </c>
      <c r="H973" t="s">
        <v>1409</v>
      </c>
    </row>
    <row r="974" spans="1:8" x14ac:dyDescent="0.3">
      <c r="A974" t="s">
        <v>3210</v>
      </c>
      <c r="B974" t="str">
        <f>VLOOKUP(MiTabla56[[#This Row],[REFERENCE]],[1]SHAD_products!$A:$B,2,0)</f>
        <v>TOP MASTER VOGE 650 DSX</v>
      </c>
      <c r="C974" s="24">
        <v>33.29</v>
      </c>
      <c r="D974" s="24"/>
      <c r="E974" t="s">
        <v>3482</v>
      </c>
      <c r="F974" t="s">
        <v>3483</v>
      </c>
      <c r="G974" t="str">
        <f>+VLOOKUP(MiTabla56[[#This Row],[ Type Remise]],$M$2:$N$5,2,0)</f>
        <v>Remise Reste</v>
      </c>
      <c r="H974" t="s">
        <v>4120</v>
      </c>
    </row>
    <row r="975" spans="1:8" x14ac:dyDescent="0.3">
      <c r="A975" t="s">
        <v>1648</v>
      </c>
      <c r="B975" t="str">
        <f>VLOOKUP(MiTabla56[[#This Row],[REFERENCE]],[1]SHAD_products!$A:$B,2,0)</f>
        <v>FIXATION SHAD LOCK KYMCO XCITING 400S (TAILLE 5)</v>
      </c>
      <c r="C975" s="24">
        <v>29.27</v>
      </c>
      <c r="D975" s="24"/>
      <c r="E975" t="s">
        <v>3482</v>
      </c>
      <c r="F975" t="s">
        <v>3483</v>
      </c>
      <c r="G975" t="str">
        <f>+VLOOKUP(MiTabla56[[#This Row],[ Type Remise]],$M$2:$N$5,2,0)</f>
        <v>Remise Reste</v>
      </c>
      <c r="H975" t="s">
        <v>4121</v>
      </c>
    </row>
    <row r="976" spans="1:8" x14ac:dyDescent="0.3">
      <c r="A976" t="s">
        <v>2023</v>
      </c>
      <c r="B976" t="str">
        <f>VLOOKUP(MiTabla56[[#This Row],[REFERENCE]],[1]SHAD_products!$A:$B,2,0)</f>
        <v>KIT VISSERIE UNIVERSEL</v>
      </c>
      <c r="C976" s="24">
        <v>11.03</v>
      </c>
      <c r="D976" s="24"/>
      <c r="E976" t="s">
        <v>3486</v>
      </c>
      <c r="F976" t="s">
        <v>3483</v>
      </c>
      <c r="G976" t="str">
        <f>+VLOOKUP(MiTabla56[[#This Row],[ Type Remise]],$M$2:$N$5,2,0)</f>
        <v>Remise Reste</v>
      </c>
      <c r="H976" t="s">
        <v>589</v>
      </c>
    </row>
    <row r="977" spans="1:8" x14ac:dyDescent="0.3">
      <c r="A977" t="s">
        <v>3425</v>
      </c>
      <c r="B977" t="str">
        <f>VLOOKUP(MiTabla56[[#This Row],[REFERENCE]],[1]SHAD_products!$A:$B,2,0)</f>
        <v>4P SYSTEM DUCATI DESERT X 937</v>
      </c>
      <c r="C977" s="24">
        <v>195.94</v>
      </c>
      <c r="D977" s="24"/>
      <c r="E977" t="s">
        <v>3482</v>
      </c>
      <c r="F977" t="s">
        <v>3500</v>
      </c>
      <c r="G977" t="str">
        <f>+VLOOKUP(MiTabla56[[#This Row],[ Type Remise]],$M$2:$N$5,2,0)</f>
        <v>Remise Terra</v>
      </c>
      <c r="H977" t="s">
        <v>4122</v>
      </c>
    </row>
    <row r="978" spans="1:8" x14ac:dyDescent="0.3">
      <c r="A978" t="s">
        <v>2971</v>
      </c>
      <c r="B978" t="str">
        <f>VLOOKUP(MiTabla56[[#This Row],[REFERENCE]],[1]SHAD_products!$A:$B,2,0)</f>
        <v>3P SYSTEM KAWASAKI Z650/NINJA 650</v>
      </c>
      <c r="C978" s="24">
        <v>199.42</v>
      </c>
      <c r="D978" s="24"/>
      <c r="E978" t="s">
        <v>3482</v>
      </c>
      <c r="F978" t="s">
        <v>3483</v>
      </c>
      <c r="G978" t="str">
        <f>+VLOOKUP(MiTabla56[[#This Row],[ Type Remise]],$M$2:$N$5,2,0)</f>
        <v>Remise Reste</v>
      </c>
      <c r="H978" t="s">
        <v>1551</v>
      </c>
    </row>
    <row r="979" spans="1:8" x14ac:dyDescent="0.3">
      <c r="A979" t="s">
        <v>1798</v>
      </c>
      <c r="B979" t="str">
        <f>VLOOKUP(MiTabla56[[#This Row],[REFERENCE]],[1]SHAD_products!$A:$B,2,0)</f>
        <v>KIT AUTOCOLLANTS SH 34</v>
      </c>
      <c r="C979" s="24">
        <v>14.33</v>
      </c>
      <c r="D979" s="24"/>
      <c r="E979" t="s">
        <v>3486</v>
      </c>
      <c r="F979" t="s">
        <v>3483</v>
      </c>
      <c r="G979" t="str">
        <f>+VLOOKUP(MiTabla56[[#This Row],[ Type Remise]],$M$2:$N$5,2,0)</f>
        <v>Remise Reste</v>
      </c>
      <c r="H979" t="s">
        <v>4123</v>
      </c>
    </row>
    <row r="980" spans="1:8" x14ac:dyDescent="0.3">
      <c r="A980" t="s">
        <v>4124</v>
      </c>
      <c r="B980" t="str">
        <f>VLOOKUP(MiTabla56[[#This Row],[REFERENCE]],[1]SHAD_products!$A:$B,2,0)</f>
        <v>ANTIVOL À DISQUE SC61A – JAUNE</v>
      </c>
      <c r="C980" s="24">
        <v>59</v>
      </c>
      <c r="D980" s="24"/>
      <c r="E980" t="s">
        <v>3653</v>
      </c>
      <c r="F980" t="s">
        <v>3483</v>
      </c>
      <c r="G980" t="str">
        <f>+VLOOKUP(MiTabla56[[#This Row],[ Type Remise]],$M$2:$N$5,2,0)</f>
        <v>Remise Reste</v>
      </c>
      <c r="H980" t="s">
        <v>4125</v>
      </c>
    </row>
    <row r="981" spans="1:8" x14ac:dyDescent="0.3">
      <c r="A981" t="s">
        <v>843</v>
      </c>
      <c r="B981" t="str">
        <f>VLOOKUP(MiTabla56[[#This Row],[REFERENCE]],[1]SHAD_products!$A:$B,2,0)</f>
        <v>TOP MASTER YAMAHA NEOS 50 100</v>
      </c>
      <c r="C981" s="24">
        <v>65.55</v>
      </c>
      <c r="D981" s="24"/>
      <c r="E981" t="s">
        <v>3482</v>
      </c>
      <c r="F981" t="s">
        <v>3483</v>
      </c>
      <c r="G981" t="str">
        <f>+VLOOKUP(MiTabla56[[#This Row],[ Type Remise]],$M$2:$N$5,2,0)</f>
        <v>Remise Reste</v>
      </c>
      <c r="H981" t="s">
        <v>2837</v>
      </c>
    </row>
    <row r="982" spans="1:8" x14ac:dyDescent="0.3">
      <c r="A982" t="s">
        <v>1549</v>
      </c>
      <c r="B982" t="str">
        <f>VLOOKUP(MiTabla56[[#This Row],[REFERENCE]],[1]SHAD_products!$A:$B,2,0)</f>
        <v>TOP MASTER PIAGGIO BEVERLY 300/400/300S/400S</v>
      </c>
      <c r="C982" s="24">
        <v>78.03</v>
      </c>
      <c r="D982" s="24"/>
      <c r="E982" t="s">
        <v>3482</v>
      </c>
      <c r="F982" t="s">
        <v>3483</v>
      </c>
      <c r="G982" t="str">
        <f>+VLOOKUP(MiTabla56[[#This Row],[ Type Remise]],$M$2:$N$5,2,0)</f>
        <v>Remise Reste</v>
      </c>
      <c r="H982" t="s">
        <v>4126</v>
      </c>
    </row>
    <row r="983" spans="1:8" x14ac:dyDescent="0.3">
      <c r="A983" t="s">
        <v>4127</v>
      </c>
      <c r="B983" t="str">
        <f>VLOOKUP(MiTabla56[[#This Row],[REFERENCE]],[1]SHAD_products!$A:$B,2,0)</f>
        <v>TAPIS INTÉRIEUR TERRA TR55</v>
      </c>
      <c r="C983" s="24">
        <v>19.8</v>
      </c>
      <c r="D983" s="24"/>
      <c r="E983" t="s">
        <v>3486</v>
      </c>
      <c r="F983" t="s">
        <v>3500</v>
      </c>
      <c r="G983" t="str">
        <f>+VLOOKUP(MiTabla56[[#This Row],[ Type Remise]],$M$2:$N$5,2,0)</f>
        <v>Remise Terra</v>
      </c>
      <c r="H983" t="s">
        <v>4128</v>
      </c>
    </row>
    <row r="984" spans="1:8" x14ac:dyDescent="0.3">
      <c r="A984" t="s">
        <v>804</v>
      </c>
      <c r="B984" t="str">
        <f>VLOOKUP(MiTabla56[[#This Row],[REFERENCE]],[1]SHAD_products!$A:$B,2,0)</f>
        <v>TOP MASTER YAMAHA DELIGHT 125</v>
      </c>
      <c r="C984" s="24">
        <v>79.069999999999993</v>
      </c>
      <c r="D984" s="24"/>
      <c r="E984" t="s">
        <v>3482</v>
      </c>
      <c r="F984" t="s">
        <v>3483</v>
      </c>
      <c r="G984" t="str">
        <f>+VLOOKUP(MiTabla56[[#This Row],[ Type Remise]],$M$2:$N$5,2,0)</f>
        <v>Remise Reste</v>
      </c>
      <c r="H984" t="s">
        <v>2693</v>
      </c>
    </row>
    <row r="985" spans="1:8" x14ac:dyDescent="0.3">
      <c r="A985" t="s">
        <v>667</v>
      </c>
      <c r="B985" t="str">
        <f>VLOOKUP(MiTabla56[[#This Row],[REFERENCE]],[1]SHAD_products!$A:$B,2,0)</f>
        <v>TOP MASTER BMW R1200 R/RS</v>
      </c>
      <c r="C985" s="24">
        <v>94.68</v>
      </c>
      <c r="D985" s="24"/>
      <c r="E985" t="s">
        <v>3482</v>
      </c>
      <c r="F985" t="s">
        <v>3483</v>
      </c>
      <c r="G985" t="str">
        <f>+VLOOKUP(MiTabla56[[#This Row],[ Type Remise]],$M$2:$N$5,2,0)</f>
        <v>Remise Reste</v>
      </c>
      <c r="H985" t="s">
        <v>4129</v>
      </c>
    </row>
    <row r="986" spans="1:8" x14ac:dyDescent="0.3">
      <c r="A986" t="s">
        <v>2027</v>
      </c>
      <c r="B986" t="str">
        <f>VLOOKUP(MiTabla56[[#This Row],[REFERENCE]],[1]SHAD_products!$A:$B,2,0)</f>
        <v>*COUV SH 40 BLEU SHAD</v>
      </c>
      <c r="C986" s="24">
        <v>34.270000000000003</v>
      </c>
      <c r="D986" s="24"/>
      <c r="E986" t="s">
        <v>3505</v>
      </c>
      <c r="F986" t="s">
        <v>3483</v>
      </c>
      <c r="G986" t="str">
        <f>+VLOOKUP(MiTabla56[[#This Row],[ Type Remise]],$M$2:$N$5,2,0)</f>
        <v>Remise Reste</v>
      </c>
      <c r="H986" t="s">
        <v>592</v>
      </c>
    </row>
    <row r="987" spans="1:8" x14ac:dyDescent="0.3">
      <c r="A987" t="s">
        <v>1827</v>
      </c>
      <c r="B987" t="str">
        <f>VLOOKUP(MiTabla56[[#This Row],[REFERENCE]],[1]SHAD_products!$A:$B,2,0)</f>
        <v>TOP CASE QUAD ATV110</v>
      </c>
      <c r="C987" s="24">
        <v>334.55</v>
      </c>
      <c r="D987" s="24"/>
      <c r="E987" t="s">
        <v>3698</v>
      </c>
      <c r="F987" t="s">
        <v>1189</v>
      </c>
      <c r="G987" t="str">
        <f>+VLOOKUP(MiTabla56[[#This Row],[ Type Remise]],$M$2:$N$5,2,0)</f>
        <v>Remise PB</v>
      </c>
      <c r="H987" t="s">
        <v>4130</v>
      </c>
    </row>
    <row r="988" spans="1:8" x14ac:dyDescent="0.3">
      <c r="A988" t="s">
        <v>3031</v>
      </c>
      <c r="B988" t="str">
        <f>VLOOKUP(MiTabla56[[#This Row],[REFERENCE]],[1]SHAD_products!$A:$B,2,0)</f>
        <v>TOP MASTER HONDA X-ADV 750</v>
      </c>
      <c r="C988" s="24">
        <v>51.92</v>
      </c>
      <c r="D988" s="24"/>
      <c r="E988" t="s">
        <v>3482</v>
      </c>
      <c r="F988" t="s">
        <v>3483</v>
      </c>
      <c r="G988" t="str">
        <f>+VLOOKUP(MiTabla56[[#This Row],[ Type Remise]],$M$2:$N$5,2,0)</f>
        <v>Remise Reste</v>
      </c>
      <c r="H988" t="s">
        <v>1228</v>
      </c>
    </row>
    <row r="989" spans="1:8" x14ac:dyDescent="0.3">
      <c r="A989" t="s">
        <v>1699</v>
      </c>
      <c r="B989" t="str">
        <f>VLOOKUP(MiTabla56[[#This Row],[REFERENCE]],[1]SHAD_products!$A:$B,2,0)</f>
        <v>ANTIVOL DE GUIDON SC303H SERIE 3 (TAILLE 3)</v>
      </c>
      <c r="C989" s="24">
        <v>50.69</v>
      </c>
      <c r="D989" s="24"/>
      <c r="E989" t="s">
        <v>3653</v>
      </c>
      <c r="F989" t="s">
        <v>3483</v>
      </c>
      <c r="G989" t="str">
        <f>+VLOOKUP(MiTabla56[[#This Row],[ Type Remise]],$M$2:$N$5,2,0)</f>
        <v>Remise Reste</v>
      </c>
      <c r="H989" t="s">
        <v>4131</v>
      </c>
    </row>
    <row r="990" spans="1:8" x14ac:dyDescent="0.3">
      <c r="A990" t="s">
        <v>3271</v>
      </c>
      <c r="B990" t="str">
        <f>VLOOKUP(MiTabla56[[#This Row],[REFERENCE]],[1]SHAD_products!$A:$B,2,0)</f>
        <v>FIXATION SHAD LOCK PIAGGIO MP3 400/SPORT/EXCLUSIVE 530 (TAILLE 5)</v>
      </c>
      <c r="C990" s="24">
        <v>29.84</v>
      </c>
      <c r="D990" s="24"/>
      <c r="E990" t="s">
        <v>3482</v>
      </c>
      <c r="F990" t="s">
        <v>3483</v>
      </c>
      <c r="G990" t="str">
        <f>+VLOOKUP(MiTabla56[[#This Row],[ Type Remise]],$M$2:$N$5,2,0)</f>
        <v>Remise Reste</v>
      </c>
      <c r="H990" t="s">
        <v>4132</v>
      </c>
    </row>
    <row r="991" spans="1:8" x14ac:dyDescent="0.3">
      <c r="A991" t="s">
        <v>1731</v>
      </c>
      <c r="B991" t="str">
        <f>VLOOKUP(MiTabla56[[#This Row],[REFERENCE]],[1]SHAD_products!$A:$B,2,0)</f>
        <v>TOP MASTER ROYAL ENFIELD HIMALAYAN</v>
      </c>
      <c r="C991" s="24">
        <v>74.900000000000006</v>
      </c>
      <c r="D991" s="24"/>
      <c r="E991" t="s">
        <v>3482</v>
      </c>
      <c r="F991" t="s">
        <v>3483</v>
      </c>
      <c r="G991" t="str">
        <f>+VLOOKUP(MiTabla56[[#This Row],[ Type Remise]],$M$2:$N$5,2,0)</f>
        <v>Remise Reste</v>
      </c>
      <c r="H991" t="s">
        <v>4133</v>
      </c>
    </row>
    <row r="992" spans="1:8" x14ac:dyDescent="0.3">
      <c r="A992" t="s">
        <v>3109</v>
      </c>
      <c r="B992" t="str">
        <f>VLOOKUP(MiTabla56[[#This Row],[REFERENCE]],[1]SHAD_products!$A:$B,2,0)</f>
        <v>TOP MASTER SUZUKI BURGMAN 250/400</v>
      </c>
      <c r="C992" s="24">
        <v>89.47</v>
      </c>
      <c r="D992" s="24"/>
      <c r="E992" t="s">
        <v>3482</v>
      </c>
      <c r="F992" t="s">
        <v>3483</v>
      </c>
      <c r="G992" t="str">
        <f>+VLOOKUP(MiTabla56[[#This Row],[ Type Remise]],$M$2:$N$5,2,0)</f>
        <v>Remise Reste</v>
      </c>
      <c r="H992" t="s">
        <v>1865</v>
      </c>
    </row>
    <row r="993" spans="1:8" x14ac:dyDescent="0.3">
      <c r="A993" t="s">
        <v>3103</v>
      </c>
      <c r="B993" t="str">
        <f>VLOOKUP(MiTabla56[[#This Row],[REFERENCE]],[1]SHAD_products!$A:$B,2,0)</f>
        <v>TOP MASTER SYM JET14 50/125</v>
      </c>
      <c r="C993" s="24">
        <v>87.39</v>
      </c>
      <c r="D993" s="24"/>
      <c r="E993" t="s">
        <v>3482</v>
      </c>
      <c r="F993" t="s">
        <v>3483</v>
      </c>
      <c r="G993" t="str">
        <f>+VLOOKUP(MiTabla56[[#This Row],[ Type Remise]],$M$2:$N$5,2,0)</f>
        <v>Remise Reste</v>
      </c>
      <c r="H993" t="s">
        <v>1834</v>
      </c>
    </row>
    <row r="994" spans="1:8" x14ac:dyDescent="0.3">
      <c r="A994" t="s">
        <v>16</v>
      </c>
      <c r="B994" t="str">
        <f>VLOOKUP(MiTabla56[[#This Row],[REFERENCE]],[1]SHAD_products!$A:$B,2,0)</f>
        <v>DOSSERET TERRA TOP CASES</v>
      </c>
      <c r="C994" s="24">
        <v>79.72</v>
      </c>
      <c r="D994" s="24"/>
      <c r="E994" t="s">
        <v>3505</v>
      </c>
      <c r="F994" t="s">
        <v>3483</v>
      </c>
      <c r="G994" t="str">
        <f>+VLOOKUP(MiTabla56[[#This Row],[ Type Remise]],$M$2:$N$5,2,0)</f>
        <v>Remise Reste</v>
      </c>
      <c r="H994" t="s">
        <v>4134</v>
      </c>
    </row>
    <row r="995" spans="1:8" x14ac:dyDescent="0.3">
      <c r="A995" t="s">
        <v>4135</v>
      </c>
      <c r="B995" t="str">
        <f>VLOOKUP(MiTabla56[[#This Row],[REFERENCE]],[1]SHAD_products!$A:$B,2,0)</f>
        <v>FIXATION SHAD LOCK YAMAHA XMAX 125/300 TECH (TAILLE 5)</v>
      </c>
      <c r="C995" s="24">
        <v>35</v>
      </c>
      <c r="D995" s="24"/>
      <c r="E995" t="s">
        <v>3482</v>
      </c>
      <c r="F995" t="s">
        <v>3483</v>
      </c>
      <c r="G995" t="str">
        <f>+VLOOKUP(MiTabla56[[#This Row],[ Type Remise]],$M$2:$N$5,2,0)</f>
        <v>Remise Reste</v>
      </c>
      <c r="H995" t="s">
        <v>4136</v>
      </c>
    </row>
    <row r="996" spans="1:8" x14ac:dyDescent="0.3">
      <c r="A996" t="s">
        <v>2485</v>
      </c>
      <c r="B996" t="str">
        <f>VLOOKUP(MiTabla56[[#This Row],[REFERENCE]],[1]SHAD_products!$A:$B,2,0)</f>
        <v>TOP MASTER  BENELLI TRK</v>
      </c>
      <c r="C996" s="24">
        <v>80.260000000000005</v>
      </c>
      <c r="D996" s="24"/>
      <c r="E996" t="s">
        <v>3482</v>
      </c>
      <c r="F996" t="s">
        <v>3483</v>
      </c>
      <c r="G996" t="str">
        <f>+VLOOKUP(MiTabla56[[#This Row],[ Type Remise]],$M$2:$N$5,2,0)</f>
        <v>Remise Reste</v>
      </c>
      <c r="H996" t="s">
        <v>162</v>
      </c>
    </row>
    <row r="997" spans="1:8" x14ac:dyDescent="0.3">
      <c r="A997" t="s">
        <v>3185</v>
      </c>
      <c r="B997" t="str">
        <f>VLOOKUP(MiTabla56[[#This Row],[REFERENCE]],[1]SHAD_products!$A:$B,2,0)</f>
        <v>TOP MASTER KEEWAY FACT EVO 125</v>
      </c>
      <c r="C997" s="24">
        <v>97.57</v>
      </c>
      <c r="D997" s="24"/>
      <c r="E997" t="s">
        <v>3482</v>
      </c>
      <c r="F997" t="s">
        <v>3483</v>
      </c>
      <c r="G997" t="str">
        <f>+VLOOKUP(MiTabla56[[#This Row],[ Type Remise]],$M$2:$N$5,2,0)</f>
        <v>Remise Reste</v>
      </c>
      <c r="H997" t="s">
        <v>4137</v>
      </c>
    </row>
    <row r="998" spans="1:8" x14ac:dyDescent="0.3">
      <c r="A998" t="s">
        <v>2897</v>
      </c>
      <c r="B998" t="str">
        <f>VLOOKUP(MiTabla56[[#This Row],[REFERENCE]],[1]SHAD_products!$A:$B,2,0)</f>
        <v>SELLE CONFORT YAMAHA FAZER 600</v>
      </c>
      <c r="C998" s="24">
        <v>290.41000000000003</v>
      </c>
      <c r="D998" s="24"/>
      <c r="E998" t="s">
        <v>3621</v>
      </c>
      <c r="F998" t="s">
        <v>3483</v>
      </c>
      <c r="G998" t="str">
        <f>+VLOOKUP(MiTabla56[[#This Row],[ Type Remise]],$M$2:$N$5,2,0)</f>
        <v>Remise Reste</v>
      </c>
      <c r="H998" t="s">
        <v>2040</v>
      </c>
    </row>
    <row r="999" spans="1:8" x14ac:dyDescent="0.3">
      <c r="A999" t="s">
        <v>772</v>
      </c>
      <c r="B999" t="str">
        <f>VLOOKUP(MiTabla56[[#This Row],[REFERENCE]],[1]SHAD_products!$A:$B,2,0)</f>
        <v>TOP MASTER YAMAHA MAJESTY 400</v>
      </c>
      <c r="C999" s="24">
        <v>80.11</v>
      </c>
      <c r="D999" s="24"/>
      <c r="E999" t="s">
        <v>3482</v>
      </c>
      <c r="F999" t="s">
        <v>3483</v>
      </c>
      <c r="G999" t="str">
        <f>+VLOOKUP(MiTabla56[[#This Row],[ Type Remise]],$M$2:$N$5,2,0)</f>
        <v>Remise Reste</v>
      </c>
      <c r="H999" t="s">
        <v>2765</v>
      </c>
    </row>
    <row r="1000" spans="1:8" x14ac:dyDescent="0.3">
      <c r="A1000" t="s">
        <v>3099</v>
      </c>
      <c r="B1000" t="str">
        <f>VLOOKUP(MiTabla56[[#This Row],[REFERENCE]],[1]SHAD_products!$A:$B,2,0)</f>
        <v>TOP MASTER ZONTES T310/T350/T350X</v>
      </c>
      <c r="C1000" s="24">
        <v>48.9</v>
      </c>
      <c r="D1000" s="24"/>
      <c r="E1000" t="s">
        <v>3482</v>
      </c>
      <c r="F1000" t="s">
        <v>3483</v>
      </c>
      <c r="G1000" t="str">
        <f>+VLOOKUP(MiTabla56[[#This Row],[ Type Remise]],$M$2:$N$5,2,0)</f>
        <v>Remise Reste</v>
      </c>
      <c r="H1000" t="s">
        <v>4138</v>
      </c>
    </row>
    <row r="1001" spans="1:8" x14ac:dyDescent="0.3">
      <c r="A1001" t="s">
        <v>775</v>
      </c>
      <c r="B1001" t="str">
        <f>VLOOKUP(MiTabla56[[#This Row],[REFERENCE]],[1]SHAD_products!$A:$B,2,0)</f>
        <v>TOP MASTER YAMAHA MAJESTY 125 S</v>
      </c>
      <c r="C1001" s="24">
        <v>106.02</v>
      </c>
      <c r="D1001" s="24"/>
      <c r="E1001" t="s">
        <v>3482</v>
      </c>
      <c r="F1001" t="s">
        <v>3483</v>
      </c>
      <c r="G1001" t="str">
        <f>+VLOOKUP(MiTabla56[[#This Row],[ Type Remise]],$M$2:$N$5,2,0)</f>
        <v>Remise Reste</v>
      </c>
      <c r="H1001" t="s">
        <v>2756</v>
      </c>
    </row>
    <row r="1002" spans="1:8" x14ac:dyDescent="0.3">
      <c r="A1002" t="s">
        <v>392</v>
      </c>
      <c r="B1002" t="str">
        <f>VLOOKUP(MiTabla56[[#This Row],[REFERENCE]],[1]SHAD_products!$A:$B,2,0)</f>
        <v>TOP MASTER BMW C400GT</v>
      </c>
      <c r="C1002" s="24">
        <v>127.97</v>
      </c>
      <c r="D1002" s="24"/>
      <c r="E1002" t="s">
        <v>3482</v>
      </c>
      <c r="F1002" t="s">
        <v>3483</v>
      </c>
      <c r="G1002" t="str">
        <f>+VLOOKUP(MiTabla56[[#This Row],[ Type Remise]],$M$2:$N$5,2,0)</f>
        <v>Remise Reste</v>
      </c>
      <c r="H1002" t="s">
        <v>2223</v>
      </c>
    </row>
    <row r="1003" spans="1:8" x14ac:dyDescent="0.3">
      <c r="A1003" t="s">
        <v>3228</v>
      </c>
      <c r="B1003" t="str">
        <f>VLOOKUP(MiTabla56[[#This Row],[REFERENCE]],[1]SHAD_products!$A:$B,2,0)</f>
        <v>FIXATION SHAD LOCK HONDA SH300/SH350i (TAILLE 5)</v>
      </c>
      <c r="C1003" s="24">
        <v>42.87</v>
      </c>
      <c r="D1003" s="24"/>
      <c r="E1003" t="s">
        <v>3482</v>
      </c>
      <c r="F1003" t="s">
        <v>3483</v>
      </c>
      <c r="G1003" t="str">
        <f>+VLOOKUP(MiTabla56[[#This Row],[ Type Remise]],$M$2:$N$5,2,0)</f>
        <v>Remise Reste</v>
      </c>
      <c r="H1003" t="s">
        <v>4139</v>
      </c>
    </row>
    <row r="1004" spans="1:8" x14ac:dyDescent="0.3">
      <c r="A1004" t="s">
        <v>126</v>
      </c>
      <c r="B1004" t="str">
        <f>VLOOKUP(MiTabla56[[#This Row],[REFERENCE]],[1]SHAD_products!$A:$B,2,0)</f>
        <v>PETITE SACOCHE RESERVOIR</v>
      </c>
      <c r="C1004" s="24">
        <v>72.98</v>
      </c>
      <c r="D1004" s="24"/>
      <c r="E1004" t="s">
        <v>3484</v>
      </c>
      <c r="F1004" t="s">
        <v>3485</v>
      </c>
      <c r="G1004" t="str">
        <f>+VLOOKUP(MiTabla56[[#This Row],[ Type Remise]],$M$2:$N$5,2,0)</f>
        <v>Remise PB</v>
      </c>
      <c r="H1004" t="s">
        <v>2484</v>
      </c>
    </row>
    <row r="1005" spans="1:8" x14ac:dyDescent="0.3">
      <c r="A1005" t="s">
        <v>2566</v>
      </c>
      <c r="B1005" t="str">
        <f>VLOOKUP(MiTabla56[[#This Row],[REFERENCE]],[1]SHAD_products!$A:$B,2,0)</f>
        <v>SIDE BAG HOLDER DUCATI MONSTER 1200</v>
      </c>
      <c r="C1005" s="24">
        <v>108.63</v>
      </c>
      <c r="D1005" s="24"/>
      <c r="E1005" t="s">
        <v>3482</v>
      </c>
      <c r="F1005" t="s">
        <v>3483</v>
      </c>
      <c r="G1005" t="str">
        <f>+VLOOKUP(MiTabla56[[#This Row],[ Type Remise]],$M$2:$N$5,2,0)</f>
        <v>Remise Reste</v>
      </c>
      <c r="H1005" t="s">
        <v>285</v>
      </c>
    </row>
    <row r="1006" spans="1:8" x14ac:dyDescent="0.3">
      <c r="A1006" t="s">
        <v>3426</v>
      </c>
      <c r="B1006" t="str">
        <f>VLOOKUP(MiTabla56[[#This Row],[REFERENCE]],[1]SHAD_products!$A:$B,2,0)</f>
        <v>4P SYSTEM KAWASAKI VERSYS 650</v>
      </c>
      <c r="C1006" s="24">
        <v>208.08</v>
      </c>
      <c r="D1006" s="24"/>
      <c r="E1006" t="s">
        <v>3482</v>
      </c>
      <c r="F1006" t="s">
        <v>3500</v>
      </c>
      <c r="G1006" t="str">
        <f>+VLOOKUP(MiTabla56[[#This Row],[ Type Remise]],$M$2:$N$5,2,0)</f>
        <v>Remise Terra</v>
      </c>
      <c r="H1006" t="s">
        <v>4140</v>
      </c>
    </row>
    <row r="1007" spans="1:8" x14ac:dyDescent="0.3">
      <c r="A1007" t="s">
        <v>1926</v>
      </c>
      <c r="B1007" t="str">
        <f>VLOOKUP(MiTabla56[[#This Row],[REFERENCE]],[1]SHAD_products!$A:$B,2,0)</f>
        <v>KIT CATADIOPTR.  SH34</v>
      </c>
      <c r="C1007" s="24">
        <v>19.850000000000001</v>
      </c>
      <c r="D1007" s="24"/>
      <c r="E1007" t="s">
        <v>3486</v>
      </c>
      <c r="F1007" t="s">
        <v>3483</v>
      </c>
      <c r="G1007" t="str">
        <f>+VLOOKUP(MiTabla56[[#This Row],[ Type Remise]],$M$2:$N$5,2,0)</f>
        <v>Remise Reste</v>
      </c>
      <c r="H1007" t="s">
        <v>462</v>
      </c>
    </row>
    <row r="1008" spans="1:8" x14ac:dyDescent="0.3">
      <c r="A1008" t="s">
        <v>1744</v>
      </c>
      <c r="B1008" t="str">
        <f>VLOOKUP(MiTabla56[[#This Row],[REFERENCE]],[1]SHAD_products!$A:$B,2,0)</f>
        <v>3 BARRILETS CLÉS</v>
      </c>
      <c r="C1008" s="24">
        <v>34.07</v>
      </c>
      <c r="D1008" s="24"/>
      <c r="E1008" t="s">
        <v>3486</v>
      </c>
      <c r="F1008" t="s">
        <v>3483</v>
      </c>
      <c r="G1008" t="str">
        <f>+VLOOKUP(MiTabla56[[#This Row],[ Type Remise]],$M$2:$N$5,2,0)</f>
        <v>Remise Reste</v>
      </c>
      <c r="H1008" t="s">
        <v>4141</v>
      </c>
    </row>
    <row r="1009" spans="1:8" x14ac:dyDescent="0.3">
      <c r="A1009" t="s">
        <v>1472</v>
      </c>
      <c r="B1009" t="str">
        <f>VLOOKUP(MiTabla56[[#This Row],[REFERENCE]],[1]SHAD_products!$A:$B,2,0)</f>
        <v>REFLECTOR SH40 + LOGO SHAD</v>
      </c>
      <c r="C1009" s="24">
        <v>23.15</v>
      </c>
      <c r="D1009" s="24"/>
      <c r="E1009" t="s">
        <v>3486</v>
      </c>
      <c r="F1009" t="s">
        <v>3483</v>
      </c>
      <c r="G1009" t="str">
        <f>+VLOOKUP(MiTabla56[[#This Row],[ Type Remise]],$M$2:$N$5,2,0)</f>
        <v>Remise Reste</v>
      </c>
      <c r="H1009" t="s">
        <v>4142</v>
      </c>
    </row>
    <row r="1010" spans="1:8" x14ac:dyDescent="0.3">
      <c r="A1010" t="s">
        <v>3427</v>
      </c>
      <c r="B1010" t="str">
        <f>VLOOKUP(MiTabla56[[#This Row],[REFERENCE]],[1]SHAD_products!$A:$B,2,0)</f>
        <v>TOP MASTER KTM ADV. 790/890/1050/1090/1190/SUPER ADV. 1290 - HUSQV. NORDEN 901</v>
      </c>
      <c r="C1010" s="24">
        <v>72.989999999999995</v>
      </c>
      <c r="D1010" s="24"/>
      <c r="E1010" t="s">
        <v>3482</v>
      </c>
      <c r="F1010" t="s">
        <v>3483</v>
      </c>
      <c r="G1010" t="str">
        <f>+VLOOKUP(MiTabla56[[#This Row],[ Type Remise]],$M$2:$N$5,2,0)</f>
        <v>Remise Reste</v>
      </c>
      <c r="H1010" t="s">
        <v>4143</v>
      </c>
    </row>
    <row r="1011" spans="1:8" x14ac:dyDescent="0.3">
      <c r="A1011" t="s">
        <v>2772</v>
      </c>
      <c r="B1011" t="str">
        <f>VLOOKUP(MiTabla56[[#This Row],[REFERENCE]],[1]SHAD_products!$A:$B,2,0)</f>
        <v>TOP MASTER SUZUKI GSR 750</v>
      </c>
      <c r="C1011" s="24">
        <v>141.49</v>
      </c>
      <c r="D1011" s="24"/>
      <c r="E1011" t="s">
        <v>3482</v>
      </c>
      <c r="F1011" t="s">
        <v>3483</v>
      </c>
      <c r="G1011" t="str">
        <f>+VLOOKUP(MiTabla56[[#This Row],[ Type Remise]],$M$2:$N$5,2,0)</f>
        <v>Remise Reste</v>
      </c>
      <c r="H1011" t="s">
        <v>1810</v>
      </c>
    </row>
    <row r="1012" spans="1:8" x14ac:dyDescent="0.3">
      <c r="A1012" t="s">
        <v>3025</v>
      </c>
      <c r="B1012" t="str">
        <f>VLOOKUP(MiTabla56[[#This Row],[REFERENCE]],[1]SHAD_products!$A:$B,2,0)</f>
        <v>3P SYSTEM HONDA X ADVENTURE 750</v>
      </c>
      <c r="C1012" s="24">
        <v>246.66</v>
      </c>
      <c r="D1012" s="24"/>
      <c r="E1012" t="s">
        <v>3482</v>
      </c>
      <c r="F1012" t="s">
        <v>3483</v>
      </c>
      <c r="G1012" t="str">
        <f>+VLOOKUP(MiTabla56[[#This Row],[ Type Remise]],$M$2:$N$5,2,0)</f>
        <v>Remise Reste</v>
      </c>
      <c r="H1012" t="s">
        <v>1217</v>
      </c>
    </row>
    <row r="1013" spans="1:8" x14ac:dyDescent="0.3">
      <c r="A1013" t="s">
        <v>3428</v>
      </c>
      <c r="B1013" t="s">
        <v>4291</v>
      </c>
      <c r="C1013" s="24">
        <v>14.79</v>
      </c>
      <c r="D1013" s="24"/>
      <c r="E1013" t="s">
        <v>3482</v>
      </c>
      <c r="F1013" t="s">
        <v>3483</v>
      </c>
      <c r="G1013" t="str">
        <f>+VLOOKUP(MiTabla56[[#This Row],[ Type Remise]],$M$2:$N$5,2,0)</f>
        <v>Remise Reste</v>
      </c>
      <c r="H1013" t="s">
        <v>4144</v>
      </c>
    </row>
    <row r="1014" spans="1:8" x14ac:dyDescent="0.3">
      <c r="A1014" t="s">
        <v>2339</v>
      </c>
      <c r="B1014" t="str">
        <f>VLOOKUP(MiTabla56[[#This Row],[REFERENCE]],[1]SHAD_products!$A:$B,2,0)</f>
        <v>KIT ENSEMBLE MARCS LATERAUX</v>
      </c>
      <c r="C1014" s="24">
        <v>38.590000000000003</v>
      </c>
      <c r="D1014" s="24"/>
      <c r="E1014" t="s">
        <v>3486</v>
      </c>
      <c r="F1014" t="s">
        <v>3483</v>
      </c>
      <c r="G1014" t="str">
        <f>+VLOOKUP(MiTabla56[[#This Row],[ Type Remise]],$M$2:$N$5,2,0)</f>
        <v>Remise Reste</v>
      </c>
      <c r="H1014" t="s">
        <v>750</v>
      </c>
    </row>
    <row r="1015" spans="1:8" x14ac:dyDescent="0.3">
      <c r="A1015" t="s">
        <v>3254</v>
      </c>
      <c r="B1015" t="str">
        <f>VLOOKUP(MiTabla56[[#This Row],[REFERENCE]],[1]SHAD_products!$A:$B,2,0)</f>
        <v>TOP MASTER MACBOR EIGHT MILLE 500 SCR</v>
      </c>
      <c r="C1015" s="24">
        <v>111.52</v>
      </c>
      <c r="D1015" s="24"/>
      <c r="E1015" t="s">
        <v>3482</v>
      </c>
      <c r="F1015" t="s">
        <v>3483</v>
      </c>
      <c r="G1015" t="str">
        <f>+VLOOKUP(MiTabla56[[#This Row],[ Type Remise]],$M$2:$N$5,2,0)</f>
        <v>Remise Reste</v>
      </c>
      <c r="H1015" t="s">
        <v>4145</v>
      </c>
    </row>
    <row r="1016" spans="1:8" x14ac:dyDescent="0.3">
      <c r="A1016" t="s">
        <v>2521</v>
      </c>
      <c r="B1016" t="str">
        <f>VLOOKUP(MiTabla56[[#This Row],[REFERENCE]],[1]SHAD_products!$A:$B,2,0)</f>
        <v>TOP MASTER HONDA CBF 125</v>
      </c>
      <c r="C1016" s="24">
        <v>94.68</v>
      </c>
      <c r="D1016" s="24"/>
      <c r="E1016" t="s">
        <v>3482</v>
      </c>
      <c r="F1016" t="s">
        <v>3483</v>
      </c>
      <c r="G1016" t="str">
        <f>+VLOOKUP(MiTabla56[[#This Row],[ Type Remise]],$M$2:$N$5,2,0)</f>
        <v>Remise Reste</v>
      </c>
      <c r="H1016" t="s">
        <v>912</v>
      </c>
    </row>
    <row r="1017" spans="1:8" x14ac:dyDescent="0.3">
      <c r="A1017" t="s">
        <v>386</v>
      </c>
      <c r="B1017" t="str">
        <f>VLOOKUP(MiTabla56[[#This Row],[REFERENCE]],[1]SHAD_products!$A:$B,2,0)</f>
        <v>TOP MASTER KAWASAKI Z400</v>
      </c>
      <c r="C1017" s="24">
        <v>186.23</v>
      </c>
      <c r="D1017" s="24"/>
      <c r="E1017" t="s">
        <v>3482</v>
      </c>
      <c r="F1017" t="s">
        <v>3483</v>
      </c>
      <c r="G1017" t="str">
        <f>+VLOOKUP(MiTabla56[[#This Row],[ Type Remise]],$M$2:$N$5,2,0)</f>
        <v>Remise Reste</v>
      </c>
      <c r="H1017" t="s">
        <v>1547</v>
      </c>
    </row>
    <row r="1018" spans="1:8" x14ac:dyDescent="0.3">
      <c r="A1018" t="s">
        <v>1113</v>
      </c>
      <c r="B1018" t="str">
        <f>VLOOKUP(MiTabla56[[#This Row],[REFERENCE]],[1]SHAD_products!$A:$B,2,0)</f>
        <v>4P SYSTEM HONDA CRF 1000L AFRICA TWIN</v>
      </c>
      <c r="C1018" s="24">
        <v>191.6</v>
      </c>
      <c r="D1018" s="24"/>
      <c r="E1018" t="s">
        <v>3482</v>
      </c>
      <c r="F1018" t="s">
        <v>3500</v>
      </c>
      <c r="G1018" t="str">
        <f>+VLOOKUP(MiTabla56[[#This Row],[ Type Remise]],$M$2:$N$5,2,0)</f>
        <v>Remise Terra</v>
      </c>
      <c r="H1018" t="s">
        <v>4146</v>
      </c>
    </row>
    <row r="1019" spans="1:8" x14ac:dyDescent="0.3">
      <c r="A1019" t="s">
        <v>2077</v>
      </c>
      <c r="B1019" t="str">
        <f>VLOOKUP(MiTabla56[[#This Row],[REFERENCE]],[1]SHAD_products!$A:$B,2,0)</f>
        <v>*KIT AUTOCOLLANTS SH 45</v>
      </c>
      <c r="C1019" s="24">
        <v>6.78</v>
      </c>
      <c r="D1019" s="24"/>
      <c r="E1019" t="s">
        <v>3486</v>
      </c>
      <c r="F1019" t="s">
        <v>3483</v>
      </c>
      <c r="G1019" t="str">
        <f>+VLOOKUP(MiTabla56[[#This Row],[ Type Remise]],$M$2:$N$5,2,0)</f>
        <v>Remise Reste</v>
      </c>
      <c r="H1019" t="s">
        <v>679</v>
      </c>
    </row>
    <row r="1020" spans="1:8" x14ac:dyDescent="0.3">
      <c r="A1020" t="s">
        <v>2284</v>
      </c>
      <c r="B1020" t="str">
        <f>VLOOKUP(MiTabla56[[#This Row],[REFERENCE]],[1]SHAD_products!$A:$B,2,0)</f>
        <v>*COUVERCLE SH45 BORDEAUX SHAD</v>
      </c>
      <c r="C1020" s="24">
        <v>49.27</v>
      </c>
      <c r="D1020" s="24"/>
      <c r="E1020" t="s">
        <v>3505</v>
      </c>
      <c r="F1020" t="s">
        <v>3483</v>
      </c>
      <c r="G1020" t="str">
        <f>+VLOOKUP(MiTabla56[[#This Row],[ Type Remise]],$M$2:$N$5,2,0)</f>
        <v>Remise Reste</v>
      </c>
      <c r="H1020" t="s">
        <v>671</v>
      </c>
    </row>
    <row r="1021" spans="1:8" x14ac:dyDescent="0.3">
      <c r="A1021" t="s">
        <v>1131</v>
      </c>
      <c r="B1021" t="str">
        <f>VLOOKUP(MiTabla56[[#This Row],[REFERENCE]],[1]SHAD_products!$A:$B,2,0)</f>
        <v>4P SYSTEM TRIUMPH TIGER 900/GT/RALLY</v>
      </c>
      <c r="C1021" s="24">
        <v>248.16</v>
      </c>
      <c r="D1021" s="24"/>
      <c r="E1021" t="s">
        <v>3482</v>
      </c>
      <c r="F1021" t="s">
        <v>3500</v>
      </c>
      <c r="G1021" t="str">
        <f>+VLOOKUP(MiTabla56[[#This Row],[ Type Remise]],$M$2:$N$5,2,0)</f>
        <v>Remise Terra</v>
      </c>
      <c r="H1021" t="s">
        <v>4147</v>
      </c>
    </row>
    <row r="1022" spans="1:8" x14ac:dyDescent="0.3">
      <c r="A1022" t="s">
        <v>1061</v>
      </c>
      <c r="B1022" t="str">
        <f>VLOOKUP(MiTabla56[[#This Row],[REFERENCE]],[1]SHAD_products!$A:$B,2,0)</f>
        <v>SIDE BAG HOLDER YAMAHA FZ8</v>
      </c>
      <c r="C1022" s="24">
        <v>104.55</v>
      </c>
      <c r="D1022" s="24"/>
      <c r="E1022" t="s">
        <v>3482</v>
      </c>
      <c r="F1022" t="s">
        <v>3483</v>
      </c>
      <c r="G1022" t="str">
        <f>+VLOOKUP(MiTabla56[[#This Row],[ Type Remise]],$M$2:$N$5,2,0)</f>
        <v>Remise Reste</v>
      </c>
      <c r="H1022" t="s">
        <v>2733</v>
      </c>
    </row>
    <row r="1023" spans="1:8" x14ac:dyDescent="0.3">
      <c r="A1023" t="s">
        <v>701</v>
      </c>
      <c r="B1023" t="str">
        <f>VLOOKUP(MiTabla56[[#This Row],[REFERENCE]],[1]SHAD_products!$A:$B,2,0)</f>
        <v>BASE RÉSERVOIR UNIVERSALE</v>
      </c>
      <c r="C1023" s="24">
        <v>21.85</v>
      </c>
      <c r="D1023" s="24"/>
      <c r="E1023" t="s">
        <v>3484</v>
      </c>
      <c r="F1023" t="s">
        <v>3483</v>
      </c>
      <c r="G1023" t="str">
        <f>+VLOOKUP(MiTabla56[[#This Row],[ Type Remise]],$M$2:$N$5,2,0)</f>
        <v>Remise Reste</v>
      </c>
      <c r="H1023" t="s">
        <v>2671</v>
      </c>
    </row>
    <row r="1024" spans="1:8" x14ac:dyDescent="0.3">
      <c r="A1024" t="s">
        <v>2379</v>
      </c>
      <c r="B1024" t="str">
        <f>VLOOKUP(MiTabla56[[#This Row],[REFERENCE]],[1]SHAD_products!$A:$B,2,0)</f>
        <v>PLATINES H39-40-44-45-46-47</v>
      </c>
      <c r="C1024" s="24">
        <v>26.35</v>
      </c>
      <c r="D1024" s="24"/>
      <c r="E1024" t="s">
        <v>3486</v>
      </c>
      <c r="F1024" t="s">
        <v>3483</v>
      </c>
      <c r="G1024" t="str">
        <f>+VLOOKUP(MiTabla56[[#This Row],[ Type Remise]],$M$2:$N$5,2,0)</f>
        <v>Remise Reste</v>
      </c>
      <c r="H1024" t="s">
        <v>613</v>
      </c>
    </row>
    <row r="1025" spans="1:8" x14ac:dyDescent="0.3">
      <c r="A1025" t="s">
        <v>3124</v>
      </c>
      <c r="B1025" t="str">
        <f>VLOOKUP(MiTabla56[[#This Row],[REFERENCE]],[1]SHAD_products!$A:$B,2,0)</f>
        <v>REFLECTOR SH23</v>
      </c>
      <c r="C1025" s="24">
        <v>12.68</v>
      </c>
      <c r="D1025" s="24"/>
      <c r="E1025" t="s">
        <v>3486</v>
      </c>
      <c r="F1025" t="s">
        <v>3483</v>
      </c>
      <c r="G1025" t="str">
        <f>+VLOOKUP(MiTabla56[[#This Row],[ Type Remise]],$M$2:$N$5,2,0)</f>
        <v>Remise Reste</v>
      </c>
      <c r="H1025" t="s">
        <v>4148</v>
      </c>
    </row>
    <row r="1026" spans="1:8" x14ac:dyDescent="0.3">
      <c r="A1026" t="s">
        <v>3230</v>
      </c>
      <c r="B1026" t="str">
        <f>VLOOKUP(MiTabla56[[#This Row],[REFERENCE]],[1]SHAD_products!$A:$B,2,0)</f>
        <v>4P SYSTEM KTM 790/890 ADVENTURE</v>
      </c>
      <c r="C1026" s="24">
        <v>244.24</v>
      </c>
      <c r="D1026" s="24"/>
      <c r="E1026" t="s">
        <v>3482</v>
      </c>
      <c r="F1026" t="s">
        <v>3500</v>
      </c>
      <c r="G1026" t="str">
        <f>+VLOOKUP(MiTabla56[[#This Row],[ Type Remise]],$M$2:$N$5,2,0)</f>
        <v>Remise Terra</v>
      </c>
      <c r="H1026" t="s">
        <v>4149</v>
      </c>
    </row>
    <row r="1027" spans="1:8" x14ac:dyDescent="0.3">
      <c r="A1027" t="s">
        <v>1761</v>
      </c>
      <c r="B1027" t="str">
        <f>VLOOKUP(MiTabla56[[#This Row],[REFERENCE]],[1]SHAD_products!$A:$B,2,0)</f>
        <v>VERROU CHARNIERE</v>
      </c>
      <c r="C1027" s="24">
        <v>5.4</v>
      </c>
      <c r="D1027" s="24"/>
      <c r="E1027" t="s">
        <v>3486</v>
      </c>
      <c r="F1027" t="s">
        <v>3483</v>
      </c>
      <c r="G1027" t="str">
        <f>+VLOOKUP(MiTabla56[[#This Row],[ Type Remise]],$M$2:$N$5,2,0)</f>
        <v>Remise Reste</v>
      </c>
      <c r="H1027" t="s">
        <v>4150</v>
      </c>
    </row>
    <row r="1028" spans="1:8" x14ac:dyDescent="0.3">
      <c r="A1028" t="s">
        <v>4151</v>
      </c>
      <c r="B1028" t="str">
        <f>VLOOKUP(MiTabla56[[#This Row],[REFERENCE]],[1]SHAD_products!$A:$B,2,0)</f>
        <v>TOP MASTER BMW R1300GS</v>
      </c>
      <c r="C1028" s="24">
        <v>149.34</v>
      </c>
      <c r="D1028" s="24"/>
      <c r="E1028" t="s">
        <v>3482</v>
      </c>
      <c r="F1028" t="s">
        <v>3483</v>
      </c>
      <c r="G1028" t="str">
        <f>+VLOOKUP(MiTabla56[[#This Row],[ Type Remise]],$M$2:$N$5,2,0)</f>
        <v>Remise Reste</v>
      </c>
      <c r="H1028" t="s">
        <v>4152</v>
      </c>
    </row>
    <row r="1029" spans="1:8" x14ac:dyDescent="0.3">
      <c r="A1029" t="s">
        <v>2096</v>
      </c>
      <c r="B1029" t="str">
        <f>VLOOKUP(MiTabla56[[#This Row],[REFERENCE]],[1]SHAD_products!$A:$B,2,0)</f>
        <v>MARCS LATERAUX SH48 GRIS FONCÉ</v>
      </c>
      <c r="C1029" s="24">
        <v>46.31</v>
      </c>
      <c r="D1029" s="24"/>
      <c r="E1029" t="s">
        <v>3486</v>
      </c>
      <c r="F1029" t="s">
        <v>3483</v>
      </c>
      <c r="G1029" t="str">
        <f>+VLOOKUP(MiTabla56[[#This Row],[ Type Remise]],$M$2:$N$5,2,0)</f>
        <v>Remise Reste</v>
      </c>
      <c r="H1029" t="s">
        <v>700</v>
      </c>
    </row>
    <row r="1030" spans="1:8" x14ac:dyDescent="0.3">
      <c r="A1030" t="s">
        <v>614</v>
      </c>
      <c r="B1030" t="str">
        <f>VLOOKUP(MiTabla56[[#This Row],[REFERENCE]],[1]SHAD_products!$A:$B,2,0)</f>
        <v>3P SYSTEM BMW F800 R</v>
      </c>
      <c r="C1030" s="24">
        <v>160.47999999999999</v>
      </c>
      <c r="D1030" s="24"/>
      <c r="E1030" t="s">
        <v>3482</v>
      </c>
      <c r="F1030" t="s">
        <v>3483</v>
      </c>
      <c r="G1030" t="str">
        <f>+VLOOKUP(MiTabla56[[#This Row],[ Type Remise]],$M$2:$N$5,2,0)</f>
        <v>Remise Reste</v>
      </c>
      <c r="H1030" t="s">
        <v>2274</v>
      </c>
    </row>
    <row r="1031" spans="1:8" x14ac:dyDescent="0.3">
      <c r="A1031" t="s">
        <v>3021</v>
      </c>
      <c r="B1031" t="str">
        <f>VLOOKUP(MiTabla56[[#This Row],[REFERENCE]],[1]SHAD_products!$A:$B,2,0)</f>
        <v>3P SYSTEM SUZUKI V-STROM 650</v>
      </c>
      <c r="C1031" s="24">
        <v>175.18</v>
      </c>
      <c r="D1031" s="24"/>
      <c r="E1031" t="s">
        <v>3482</v>
      </c>
      <c r="F1031" t="s">
        <v>3483</v>
      </c>
      <c r="G1031" t="str">
        <f>+VLOOKUP(MiTabla56[[#This Row],[ Type Remise]],$M$2:$N$5,2,0)</f>
        <v>Remise Reste</v>
      </c>
      <c r="H1031" t="s">
        <v>1932</v>
      </c>
    </row>
    <row r="1032" spans="1:8" x14ac:dyDescent="0.3">
      <c r="A1032" t="s">
        <v>4153</v>
      </c>
      <c r="B1032" t="str">
        <f>VLOOKUP(MiTabla56[[#This Row],[REFERENCE]],[1]SHAD_products!$A:$B,2,0)</f>
        <v>TOP MASTER YAMAHA XMAX 125/300 TECH</v>
      </c>
      <c r="C1032" s="24">
        <v>147.99</v>
      </c>
      <c r="D1032" s="24"/>
      <c r="E1032" t="s">
        <v>3482</v>
      </c>
      <c r="F1032" t="s">
        <v>3483</v>
      </c>
      <c r="G1032" t="str">
        <f>+VLOOKUP(MiTabla56[[#This Row],[ Type Remise]],$M$2:$N$5,2,0)</f>
        <v>Remise Reste</v>
      </c>
      <c r="H1032" t="s">
        <v>4154</v>
      </c>
    </row>
    <row r="1033" spans="1:8" x14ac:dyDescent="0.3">
      <c r="A1033" t="s">
        <v>742</v>
      </c>
      <c r="B1033" t="str">
        <f>VLOOKUP(MiTabla56[[#This Row],[REFERENCE]],[1]SHAD_products!$A:$B,2,0)</f>
        <v>TOP MASTER KAWASAKI Z125</v>
      </c>
      <c r="C1033" s="24">
        <v>164.38</v>
      </c>
      <c r="D1033" s="24"/>
      <c r="E1033" t="s">
        <v>3482</v>
      </c>
      <c r="F1033" t="s">
        <v>3483</v>
      </c>
      <c r="G1033" t="str">
        <f>+VLOOKUP(MiTabla56[[#This Row],[ Type Remise]],$M$2:$N$5,2,0)</f>
        <v>Remise Reste</v>
      </c>
      <c r="H1033" t="s">
        <v>1543</v>
      </c>
    </row>
    <row r="1034" spans="1:8" x14ac:dyDescent="0.3">
      <c r="A1034" t="s">
        <v>3274</v>
      </c>
      <c r="B1034" t="str">
        <f>VLOOKUP(MiTabla56[[#This Row],[REFERENCE]],[1]SHAD_products!$A:$B,2,0)</f>
        <v>DRY BAG + BAG HOLDER</v>
      </c>
      <c r="C1034" s="24">
        <v>13.11</v>
      </c>
      <c r="D1034" s="24"/>
      <c r="E1034" t="s">
        <v>3484</v>
      </c>
      <c r="F1034" t="s">
        <v>3483</v>
      </c>
      <c r="G1034" t="str">
        <f>+VLOOKUP(MiTabla56[[#This Row],[ Type Remise]],$M$2:$N$5,2,0)</f>
        <v>Remise Reste</v>
      </c>
      <c r="H1034" t="s">
        <v>4155</v>
      </c>
    </row>
    <row r="1035" spans="1:8" x14ac:dyDescent="0.3">
      <c r="A1035" t="s">
        <v>2330</v>
      </c>
      <c r="B1035" t="str">
        <f>VLOOKUP(MiTabla56[[#This Row],[REFERENCE]],[1]SHAD_products!$A:$B,2,0)</f>
        <v>KIT AUTOCOLLANTS SH 40 2011</v>
      </c>
      <c r="C1035" s="24">
        <v>13.12</v>
      </c>
      <c r="D1035" s="24"/>
      <c r="E1035" t="s">
        <v>3486</v>
      </c>
      <c r="F1035" t="s">
        <v>3483</v>
      </c>
      <c r="G1035" t="str">
        <f>+VLOOKUP(MiTabla56[[#This Row],[ Type Remise]],$M$2:$N$5,2,0)</f>
        <v>Remise Reste</v>
      </c>
      <c r="H1035" t="s">
        <v>586</v>
      </c>
    </row>
    <row r="1036" spans="1:8" x14ac:dyDescent="0.3">
      <c r="A1036" t="s">
        <v>443</v>
      </c>
      <c r="B1036" t="str">
        <f>VLOOKUP(MiTabla56[[#This Row],[REFERENCE]],[1]SHAD_products!$A:$B,2,0)</f>
        <v>3P SYSTEM BMW R1200 R/RS</v>
      </c>
      <c r="C1036" s="24">
        <v>175.28</v>
      </c>
      <c r="D1036" s="24"/>
      <c r="E1036" t="s">
        <v>3482</v>
      </c>
      <c r="F1036" t="s">
        <v>3483</v>
      </c>
      <c r="G1036" t="str">
        <f>+VLOOKUP(MiTabla56[[#This Row],[ Type Remise]],$M$2:$N$5,2,0)</f>
        <v>Remise Reste</v>
      </c>
      <c r="H1036" t="s">
        <v>2341</v>
      </c>
    </row>
    <row r="1037" spans="1:8" x14ac:dyDescent="0.3">
      <c r="A1037" t="s">
        <v>1329</v>
      </c>
      <c r="B1037" t="str">
        <f>VLOOKUP(MiTabla56[[#This Row],[REFERENCE]],[1]SHAD_products!$A:$B,2,0)</f>
        <v>3P SYSTEM VOGE 500DS</v>
      </c>
      <c r="C1037" s="24">
        <v>168.99</v>
      </c>
      <c r="D1037" s="24"/>
      <c r="E1037" t="s">
        <v>3482</v>
      </c>
      <c r="F1037" t="s">
        <v>3483</v>
      </c>
      <c r="G1037" t="str">
        <f>+VLOOKUP(MiTabla56[[#This Row],[ Type Remise]],$M$2:$N$5,2,0)</f>
        <v>Remise Reste</v>
      </c>
      <c r="H1037" t="s">
        <v>4156</v>
      </c>
    </row>
    <row r="1038" spans="1:8" x14ac:dyDescent="0.3">
      <c r="A1038" t="s">
        <v>1048</v>
      </c>
      <c r="B1038" t="str">
        <f>VLOOKUP(MiTabla56[[#This Row],[REFERENCE]],[1]SHAD_products!$A:$B,2,0)</f>
        <v>PARTIE INFÉRIEURE SERRURE TR47</v>
      </c>
      <c r="C1038" s="24">
        <v>72.77</v>
      </c>
      <c r="D1038" s="24"/>
      <c r="E1038" t="s">
        <v>3486</v>
      </c>
      <c r="F1038" t="s">
        <v>3500</v>
      </c>
      <c r="G1038" t="str">
        <f>+VLOOKUP(MiTabla56[[#This Row],[ Type Remise]],$M$2:$N$5,2,0)</f>
        <v>Remise Terra</v>
      </c>
      <c r="H1038" t="s">
        <v>4157</v>
      </c>
    </row>
    <row r="1039" spans="1:8" x14ac:dyDescent="0.3">
      <c r="A1039" t="s">
        <v>1407</v>
      </c>
      <c r="B1039" t="str">
        <f>VLOOKUP(MiTabla56[[#This Row],[REFERENCE]],[1]SHAD_products!$A:$B,2,0)</f>
        <v>VALISE LATÉRALE DROIT TR47R TERRA BLACK EDITION</v>
      </c>
      <c r="C1039" s="24">
        <v>409.9</v>
      </c>
      <c r="D1039" s="24"/>
      <c r="E1039" t="s">
        <v>3523</v>
      </c>
      <c r="F1039" t="s">
        <v>3500</v>
      </c>
      <c r="G1039" t="str">
        <f>+VLOOKUP(MiTabla56[[#This Row],[ Type Remise]],$M$2:$N$5,2,0)</f>
        <v>Remise Terra</v>
      </c>
      <c r="H1039" t="s">
        <v>4158</v>
      </c>
    </row>
    <row r="1040" spans="1:8" x14ac:dyDescent="0.3">
      <c r="A1040" t="s">
        <v>3264</v>
      </c>
      <c r="B1040" t="str">
        <f>VLOOKUP(MiTabla56[[#This Row],[REFERENCE]],[1]SHAD_products!$A:$B,2,0)</f>
        <v>TOP MASTER CAN AM SPYDER F3/F3 S</v>
      </c>
      <c r="C1040" s="24">
        <v>116.52</v>
      </c>
      <c r="D1040" s="24"/>
      <c r="E1040" t="s">
        <v>3482</v>
      </c>
      <c r="F1040" t="s">
        <v>3483</v>
      </c>
      <c r="G1040" t="str">
        <f>+VLOOKUP(MiTabla56[[#This Row],[ Type Remise]],$M$2:$N$5,2,0)</f>
        <v>Remise Reste</v>
      </c>
      <c r="H1040" t="s">
        <v>4159</v>
      </c>
    </row>
    <row r="1041" spans="1:8" x14ac:dyDescent="0.3">
      <c r="A1041" t="s">
        <v>1781</v>
      </c>
      <c r="B1041" t="str">
        <f>VLOOKUP(MiTabla56[[#This Row],[REFERENCE]],[1]SHAD_products!$A:$B,2,0)</f>
        <v>CONTOUR AUTOCOLLANT SH 42</v>
      </c>
      <c r="C1041" s="24">
        <v>5.51</v>
      </c>
      <c r="D1041" s="24"/>
      <c r="E1041" t="s">
        <v>3486</v>
      </c>
      <c r="F1041" t="s">
        <v>3483</v>
      </c>
      <c r="G1041" t="str">
        <f>+VLOOKUP(MiTabla56[[#This Row],[ Type Remise]],$M$2:$N$5,2,0)</f>
        <v>Remise Reste</v>
      </c>
      <c r="H1041" t="s">
        <v>4160</v>
      </c>
    </row>
    <row r="1042" spans="1:8" x14ac:dyDescent="0.3">
      <c r="A1042" t="s">
        <v>4161</v>
      </c>
      <c r="B1042" t="str">
        <f>VLOOKUP(MiTabla56[[#This Row],[REFERENCE]],[1]SHAD_products!$A:$B,2,0)</f>
        <v>ANTIVOL À DISQUE SC62A - JAUNE</v>
      </c>
      <c r="C1042" s="24">
        <v>66.989999999999995</v>
      </c>
      <c r="D1042" s="24"/>
      <c r="E1042" t="s">
        <v>3653</v>
      </c>
      <c r="F1042" t="s">
        <v>3483</v>
      </c>
      <c r="G1042" t="str">
        <f>+VLOOKUP(MiTabla56[[#This Row],[ Type Remise]],$M$2:$N$5,2,0)</f>
        <v>Remise Reste</v>
      </c>
      <c r="H1042" t="s">
        <v>4162</v>
      </c>
    </row>
    <row r="1043" spans="1:8" x14ac:dyDescent="0.3">
      <c r="A1043" t="s">
        <v>2320</v>
      </c>
      <c r="B1043" t="str">
        <f>VLOOKUP(MiTabla56[[#This Row],[REFERENCE]],[1]SHAD_products!$A:$B,2,0)</f>
        <v>COUVERCLE GAUCHE ALUMINIUM SH35</v>
      </c>
      <c r="C1043" s="24">
        <v>100.33</v>
      </c>
      <c r="D1043" s="24"/>
      <c r="E1043" t="s">
        <v>3486</v>
      </c>
      <c r="F1043" t="s">
        <v>3483</v>
      </c>
      <c r="G1043" t="str">
        <f>+VLOOKUP(MiTabla56[[#This Row],[ Type Remise]],$M$2:$N$5,2,0)</f>
        <v>Remise Reste</v>
      </c>
      <c r="H1043" t="s">
        <v>474</v>
      </c>
    </row>
    <row r="1044" spans="1:8" x14ac:dyDescent="0.3">
      <c r="A1044" t="s">
        <v>2201</v>
      </c>
      <c r="B1044" t="str">
        <f>VLOOKUP(MiTabla56[[#This Row],[REFERENCE]],[1]SHAD_products!$A:$B,2,0)</f>
        <v>KIT AUTOCOLLANTS SH58X</v>
      </c>
      <c r="C1044" s="24">
        <v>15.44</v>
      </c>
      <c r="D1044" s="24"/>
      <c r="E1044" t="s">
        <v>3486</v>
      </c>
      <c r="F1044" t="s">
        <v>3483</v>
      </c>
      <c r="G1044" t="str">
        <f>+VLOOKUP(MiTabla56[[#This Row],[ Type Remise]],$M$2:$N$5,2,0)</f>
        <v>Remise Reste</v>
      </c>
      <c r="H1044" t="s">
        <v>800</v>
      </c>
    </row>
    <row r="1045" spans="1:8" x14ac:dyDescent="0.3">
      <c r="A1045" t="s">
        <v>1044</v>
      </c>
      <c r="B1045" t="str">
        <f>VLOOKUP(MiTabla56[[#This Row],[REFERENCE]],[1]SHAD_products!$A:$B,2,0)</f>
        <v>PARTIE INFÉRIEURE SERRURE TR36</v>
      </c>
      <c r="C1045" s="24">
        <v>68.36</v>
      </c>
      <c r="D1045" s="24"/>
      <c r="E1045" t="s">
        <v>3486</v>
      </c>
      <c r="F1045" t="s">
        <v>3500</v>
      </c>
      <c r="G1045" t="str">
        <f>+VLOOKUP(MiTabla56[[#This Row],[ Type Remise]],$M$2:$N$5,2,0)</f>
        <v>Remise Terra</v>
      </c>
      <c r="H1045" t="s">
        <v>4163</v>
      </c>
    </row>
    <row r="1046" spans="1:8" x14ac:dyDescent="0.3">
      <c r="A1046" t="s">
        <v>1354</v>
      </c>
      <c r="B1046" t="str">
        <f>VLOOKUP(MiTabla56[[#This Row],[REFERENCE]],[1]SHAD_products!$A:$B,2,0)</f>
        <v>TOP MASTER HONDA FORZA 125/350</v>
      </c>
      <c r="C1046" s="24">
        <v>134.21</v>
      </c>
      <c r="D1046" s="24"/>
      <c r="E1046" t="s">
        <v>3482</v>
      </c>
      <c r="F1046" t="s">
        <v>3483</v>
      </c>
      <c r="G1046" t="str">
        <f>+VLOOKUP(MiTabla56[[#This Row],[ Type Remise]],$M$2:$N$5,2,0)</f>
        <v>Remise Reste</v>
      </c>
      <c r="H1046" t="s">
        <v>4164</v>
      </c>
    </row>
    <row r="1047" spans="1:8" x14ac:dyDescent="0.3">
      <c r="A1047" t="s">
        <v>3392</v>
      </c>
      <c r="B1047" t="str">
        <f>VLOOKUP(MiTabla56[[#This Row],[REFERENCE]],[1]SHAD_products!$A:$B,2,0)</f>
        <v>TOP MASTER KTM ADVENTURE 390</v>
      </c>
      <c r="C1047" s="24">
        <v>135.52000000000001</v>
      </c>
      <c r="D1047" s="24"/>
      <c r="E1047" t="s">
        <v>3482</v>
      </c>
      <c r="F1047" t="s">
        <v>3483</v>
      </c>
      <c r="G1047" t="str">
        <f>+VLOOKUP(MiTabla56[[#This Row],[ Type Remise]],$M$2:$N$5,2,0)</f>
        <v>Remise Reste</v>
      </c>
      <c r="H1047" t="s">
        <v>4165</v>
      </c>
    </row>
    <row r="1048" spans="1:8" x14ac:dyDescent="0.3">
      <c r="A1048" t="s">
        <v>3339</v>
      </c>
      <c r="B1048" t="str">
        <f>VLOOKUP(MiTabla56[[#This Row],[REFERENCE]],[1]SHAD_products!$A:$B,2,0)</f>
        <v>TOP MASTER VOGE 300 RALLY</v>
      </c>
      <c r="C1048" s="24">
        <v>45.94</v>
      </c>
      <c r="D1048" s="24"/>
      <c r="E1048" t="s">
        <v>3482</v>
      </c>
      <c r="F1048" t="s">
        <v>3483</v>
      </c>
      <c r="G1048" t="str">
        <f>+VLOOKUP(MiTabla56[[#This Row],[ Type Remise]],$M$2:$N$5,2,0)</f>
        <v>Remise Reste</v>
      </c>
      <c r="H1048" t="s">
        <v>4166</v>
      </c>
    </row>
    <row r="1049" spans="1:8" x14ac:dyDescent="0.3">
      <c r="A1049" t="s">
        <v>1903</v>
      </c>
      <c r="B1049" t="str">
        <f>VLOOKUP(MiTabla56[[#This Row],[REFERENCE]],[1]SHAD_products!$A:$B,2,0)</f>
        <v>CATADIOPTR. BLANCHE SH 33 2011</v>
      </c>
      <c r="C1049" s="24">
        <v>18.63</v>
      </c>
      <c r="D1049" s="24"/>
      <c r="E1049" t="s">
        <v>3486</v>
      </c>
      <c r="F1049" t="s">
        <v>3483</v>
      </c>
      <c r="G1049" t="str">
        <f>+VLOOKUP(MiTabla56[[#This Row],[ Type Remise]],$M$2:$N$5,2,0)</f>
        <v>Remise Reste</v>
      </c>
      <c r="H1049" t="s">
        <v>416</v>
      </c>
    </row>
    <row r="1050" spans="1:8" x14ac:dyDescent="0.3">
      <c r="A1050" t="s">
        <v>383</v>
      </c>
      <c r="B1050" t="str">
        <f>VLOOKUP(MiTabla56[[#This Row],[REFERENCE]],[1]SHAD_products!$A:$B,2,0)</f>
        <v>SERRURE SH35-SH36 PREMIUM</v>
      </c>
      <c r="C1050" s="24">
        <v>101.32</v>
      </c>
      <c r="D1050" s="24"/>
      <c r="E1050" t="s">
        <v>3486</v>
      </c>
      <c r="F1050" t="s">
        <v>3483</v>
      </c>
      <c r="G1050" t="str">
        <f>+VLOOKUP(MiTabla56[[#This Row],[ Type Remise]],$M$2:$N$5,2,0)</f>
        <v>Remise Reste</v>
      </c>
      <c r="H1050" t="s">
        <v>493</v>
      </c>
    </row>
    <row r="1051" spans="1:8" x14ac:dyDescent="0.3">
      <c r="A1051" t="s">
        <v>1019</v>
      </c>
      <c r="B1051" t="str">
        <f>VLOOKUP(MiTabla56[[#This Row],[REFERENCE]],[1]SHAD_products!$A:$B,2,0)</f>
        <v>PARTIE INFÉRIEURE SERRURE TR37</v>
      </c>
      <c r="C1051" s="24">
        <v>59.54</v>
      </c>
      <c r="D1051" s="24"/>
      <c r="E1051" t="s">
        <v>3486</v>
      </c>
      <c r="F1051" t="s">
        <v>3500</v>
      </c>
      <c r="G1051" t="str">
        <f>+VLOOKUP(MiTabla56[[#This Row],[ Type Remise]],$M$2:$N$5,2,0)</f>
        <v>Remise Terra</v>
      </c>
      <c r="H1051" t="s">
        <v>4167</v>
      </c>
    </row>
    <row r="1052" spans="1:8" x14ac:dyDescent="0.3">
      <c r="A1052" t="s">
        <v>3071</v>
      </c>
      <c r="B1052" t="str">
        <f>VLOOKUP(MiTabla56[[#This Row],[REFERENCE]],[1]SHAD_products!$A:$B,2,0)</f>
        <v>KIT DOSSERET KYMCO GRAND DINK 125/300ABS</v>
      </c>
      <c r="C1052" s="24">
        <v>37.450000000000003</v>
      </c>
      <c r="D1052" s="24"/>
      <c r="E1052" t="s">
        <v>3482</v>
      </c>
      <c r="F1052" t="s">
        <v>3483</v>
      </c>
      <c r="G1052" t="str">
        <f>+VLOOKUP(MiTabla56[[#This Row],[ Type Remise]],$M$2:$N$5,2,0)</f>
        <v>Remise Reste</v>
      </c>
      <c r="H1052" t="s">
        <v>1336</v>
      </c>
    </row>
    <row r="1053" spans="1:8" x14ac:dyDescent="0.3">
      <c r="A1053" t="s">
        <v>3265</v>
      </c>
      <c r="B1053" t="str">
        <f>VLOOKUP(MiTabla56[[#This Row],[REFERENCE]],[1]SHAD_products!$A:$B,2,0)</f>
        <v>TOP MASTER VESPA PRIMAVERA/ SPRINT</v>
      </c>
      <c r="C1053" s="24">
        <v>59.4</v>
      </c>
      <c r="D1053" s="24"/>
      <c r="E1053" t="s">
        <v>3482</v>
      </c>
      <c r="F1053" t="s">
        <v>3483</v>
      </c>
      <c r="G1053" t="str">
        <f>+VLOOKUP(MiTabla56[[#This Row],[ Type Remise]],$M$2:$N$5,2,0)</f>
        <v>Remise Reste</v>
      </c>
      <c r="H1053" t="s">
        <v>4168</v>
      </c>
    </row>
    <row r="1054" spans="1:8" x14ac:dyDescent="0.3">
      <c r="A1054" t="s">
        <v>4202</v>
      </c>
      <c r="B1054" t="s">
        <v>4210</v>
      </c>
      <c r="C1054" s="24">
        <v>34.18</v>
      </c>
      <c r="D1054" s="24"/>
      <c r="E1054" t="s">
        <v>3482</v>
      </c>
      <c r="F1054" t="s">
        <v>3483</v>
      </c>
      <c r="G1054" t="str">
        <f>+VLOOKUP(MiTabla56[[#This Row],[ Type Remise]],$M$2:$N$5,2,0)</f>
        <v>Remise Reste</v>
      </c>
      <c r="H1054" t="s">
        <v>4206</v>
      </c>
    </row>
    <row r="1055" spans="1:8" x14ac:dyDescent="0.3">
      <c r="A1055" t="s">
        <v>4203</v>
      </c>
      <c r="B1055" t="s">
        <v>4211</v>
      </c>
      <c r="C1055" s="24">
        <v>94.22</v>
      </c>
      <c r="D1055" s="24"/>
      <c r="E1055" t="s">
        <v>3482</v>
      </c>
      <c r="F1055" t="s">
        <v>3483</v>
      </c>
      <c r="G1055" t="str">
        <f>+VLOOKUP(MiTabla56[[#This Row],[ Type Remise]],$M$2:$N$5,2,0)</f>
        <v>Remise Reste</v>
      </c>
      <c r="H1055" t="s">
        <v>4207</v>
      </c>
    </row>
    <row r="1056" spans="1:8" x14ac:dyDescent="0.3">
      <c r="A1056" t="s">
        <v>4204</v>
      </c>
      <c r="B1056" t="s">
        <v>4212</v>
      </c>
      <c r="C1056" s="24">
        <v>121.88</v>
      </c>
      <c r="D1056" s="24"/>
      <c r="E1056" t="s">
        <v>3482</v>
      </c>
      <c r="F1056" t="s">
        <v>3483</v>
      </c>
      <c r="G1056" t="str">
        <f>+VLOOKUP(MiTabla56[[#This Row],[ Type Remise]],$M$2:$N$5,2,0)</f>
        <v>Remise Reste</v>
      </c>
      <c r="H1056" t="s">
        <v>4208</v>
      </c>
    </row>
    <row r="1057" spans="1:13" x14ac:dyDescent="0.3">
      <c r="A1057" t="s">
        <v>4205</v>
      </c>
      <c r="B1057" t="s">
        <v>377</v>
      </c>
      <c r="C1057" s="24">
        <v>170.3</v>
      </c>
      <c r="D1057" s="24"/>
      <c r="E1057" t="s">
        <v>3482</v>
      </c>
      <c r="F1057" t="s">
        <v>3483</v>
      </c>
      <c r="G1057" t="str">
        <f>+VLOOKUP(MiTabla56[[#This Row],[ Type Remise]],$M$2:$N$5,2,0)</f>
        <v>Remise Reste</v>
      </c>
      <c r="H1057" t="s">
        <v>4209</v>
      </c>
    </row>
    <row r="1058" spans="1:13" x14ac:dyDescent="0.3">
      <c r="A1058" t="s">
        <v>4214</v>
      </c>
      <c r="B1058" t="s">
        <v>4215</v>
      </c>
      <c r="C1058" s="24">
        <v>129</v>
      </c>
      <c r="D1058" s="24"/>
      <c r="E1058" t="s">
        <v>3523</v>
      </c>
      <c r="F1058" t="s">
        <v>3500</v>
      </c>
      <c r="G1058" t="str">
        <f>+VLOOKUP(MiTabla56[[#This Row],[ Type Remise]],$M$2:$N$5,2,0)</f>
        <v>Remise Terra</v>
      </c>
      <c r="H1058" s="35">
        <v>8430358695184</v>
      </c>
    </row>
    <row r="1059" spans="1:13" x14ac:dyDescent="0.3">
      <c r="A1059" t="s">
        <v>4216</v>
      </c>
      <c r="B1059" t="s">
        <v>4217</v>
      </c>
      <c r="C1059" s="24">
        <v>155</v>
      </c>
      <c r="D1059" s="24"/>
      <c r="E1059" t="s">
        <v>3523</v>
      </c>
      <c r="F1059" t="s">
        <v>3500</v>
      </c>
      <c r="G1059" t="str">
        <f>+VLOOKUP(MiTabla56[[#This Row],[ Type Remise]],$M$2:$N$5,2,0)</f>
        <v>Remise Terra</v>
      </c>
      <c r="H1059" s="35">
        <v>8430358695191</v>
      </c>
    </row>
    <row r="1060" spans="1:13" x14ac:dyDescent="0.3">
      <c r="A1060" t="s">
        <v>4218</v>
      </c>
      <c r="B1060" t="s">
        <v>4219</v>
      </c>
      <c r="C1060" s="24"/>
      <c r="D1060" s="24"/>
      <c r="E1060" t="s">
        <v>3505</v>
      </c>
      <c r="F1060" t="s">
        <v>3483</v>
      </c>
      <c r="G1060" t="str">
        <f>+VLOOKUP(MiTabla56[[#This Row],[ Type Remise]],$M$2:$N$5,2,0)</f>
        <v>Remise Reste</v>
      </c>
      <c r="H1060" s="35">
        <v>8430358700130</v>
      </c>
    </row>
    <row r="1061" spans="1:13" x14ac:dyDescent="0.3">
      <c r="A1061" t="s">
        <v>4267</v>
      </c>
      <c r="B1061" t="s">
        <v>4268</v>
      </c>
      <c r="C1061" s="24">
        <v>43.27</v>
      </c>
      <c r="D1061" s="24"/>
      <c r="E1061" t="s">
        <v>3482</v>
      </c>
      <c r="F1061" t="s">
        <v>3483</v>
      </c>
      <c r="G1061" t="str">
        <f>+VLOOKUP(MiTabla56[[#This Row],[ Type Remise]],$M$2:$N$5,2,0)</f>
        <v>Remise Reste</v>
      </c>
      <c r="H1061" t="s">
        <v>4269</v>
      </c>
    </row>
    <row r="1062" spans="1:13" x14ac:dyDescent="0.3">
      <c r="A1062" t="s">
        <v>4270</v>
      </c>
      <c r="B1062" t="s">
        <v>4274</v>
      </c>
      <c r="C1062" s="24">
        <v>254.6</v>
      </c>
      <c r="D1062" s="24"/>
      <c r="E1062" t="s">
        <v>3482</v>
      </c>
      <c r="F1062" t="s">
        <v>3500</v>
      </c>
      <c r="G1062" t="str">
        <f>+VLOOKUP(MiTabla56[[#This Row],[ Type Remise]],$M$2:$N$5,2,0)</f>
        <v>Remise Terra</v>
      </c>
      <c r="H1062" t="s">
        <v>4272</v>
      </c>
    </row>
    <row r="1063" spans="1:13" x14ac:dyDescent="0.3">
      <c r="A1063" t="s">
        <v>4271</v>
      </c>
      <c r="B1063" t="s">
        <v>4275</v>
      </c>
      <c r="C1063" s="24">
        <v>196.44</v>
      </c>
      <c r="D1063" s="24"/>
      <c r="E1063" t="s">
        <v>3482</v>
      </c>
      <c r="F1063" t="s">
        <v>3483</v>
      </c>
      <c r="G1063" t="str">
        <f>+VLOOKUP(MiTabla56[[#This Row],[ Type Remise]],$M$2:$N$5,2,0)</f>
        <v>Remise Reste</v>
      </c>
      <c r="H1063" t="s">
        <v>4273</v>
      </c>
    </row>
    <row r="1064" spans="1:13" x14ac:dyDescent="0.3">
      <c r="C1064" s="24"/>
      <c r="D1064" s="24"/>
      <c r="H1064" s="35"/>
    </row>
    <row r="1065" spans="1:13" x14ac:dyDescent="0.3">
      <c r="C1065" s="24"/>
      <c r="D1065" s="24"/>
      <c r="H1065" s="35"/>
    </row>
    <row r="1066" spans="1:13" x14ac:dyDescent="0.3">
      <c r="C1066" s="24"/>
      <c r="D1066" s="24"/>
      <c r="H1066" s="35"/>
    </row>
    <row r="1067" spans="1:13" x14ac:dyDescent="0.3">
      <c r="B1067" s="68" t="s">
        <v>4178</v>
      </c>
      <c r="C1067" s="50"/>
      <c r="D1067" s="17" t="s">
        <v>3320</v>
      </c>
      <c r="E1067" s="17"/>
      <c r="F1067" s="17"/>
      <c r="M1067" s="58"/>
    </row>
    <row r="1068" spans="1:13" x14ac:dyDescent="0.3">
      <c r="A1068" t="s">
        <v>3296</v>
      </c>
      <c r="B1068" t="s">
        <v>3308</v>
      </c>
      <c r="C1068" s="12"/>
      <c r="D1068" s="12">
        <v>219.08</v>
      </c>
      <c r="E1068" s="12"/>
      <c r="I1068" s="53"/>
      <c r="M1068" s="59"/>
    </row>
    <row r="1069" spans="1:13" x14ac:dyDescent="0.3">
      <c r="A1069" t="s">
        <v>3444</v>
      </c>
      <c r="B1069" t="s">
        <v>3445</v>
      </c>
      <c r="C1069" s="12"/>
      <c r="D1069" s="12">
        <v>291.86</v>
      </c>
      <c r="E1069" s="12"/>
      <c r="F1069" s="53"/>
      <c r="M1069" s="59"/>
    </row>
    <row r="1070" spans="1:13" x14ac:dyDescent="0.3">
      <c r="A1070" t="s">
        <v>3297</v>
      </c>
      <c r="B1070" t="s">
        <v>3309</v>
      </c>
      <c r="C1070" s="12"/>
      <c r="D1070" s="12">
        <v>222.49</v>
      </c>
      <c r="E1070" s="12"/>
      <c r="M1070" s="59"/>
    </row>
    <row r="1071" spans="1:13" x14ac:dyDescent="0.3">
      <c r="A1071" t="s">
        <v>3298</v>
      </c>
      <c r="B1071" t="s">
        <v>3310</v>
      </c>
      <c r="C1071" s="12"/>
      <c r="D1071" s="12">
        <v>211.11</v>
      </c>
      <c r="E1071" s="12"/>
      <c r="M1071" s="59"/>
    </row>
    <row r="1072" spans="1:13" x14ac:dyDescent="0.3">
      <c r="A1072" t="s">
        <v>3299</v>
      </c>
      <c r="B1072" t="s">
        <v>3311</v>
      </c>
      <c r="C1072" s="12"/>
      <c r="D1072" s="12">
        <v>232.46</v>
      </c>
      <c r="E1072" s="12"/>
      <c r="M1072" s="59"/>
    </row>
    <row r="1073" spans="1:13" x14ac:dyDescent="0.3">
      <c r="A1073" t="s">
        <v>4</v>
      </c>
      <c r="B1073" t="s">
        <v>3317</v>
      </c>
      <c r="C1073" s="12">
        <v>528.36</v>
      </c>
      <c r="D1073" s="12"/>
      <c r="E1073" s="12"/>
      <c r="F1073" t="s">
        <v>1189</v>
      </c>
      <c r="G1073" t="str">
        <f>+VLOOKUP(MiTabla56[[#This Row],[ Type Remise]],$M$2:$N$5,2,0)</f>
        <v>Remise PB</v>
      </c>
      <c r="I1073" s="55" t="s">
        <v>4220</v>
      </c>
      <c r="J1073" s="56"/>
      <c r="K1073" s="57"/>
      <c r="L1073" s="54"/>
      <c r="M1073" s="59"/>
    </row>
    <row r="1074" spans="1:13" x14ac:dyDescent="0.3">
      <c r="A1074" t="s">
        <v>3307</v>
      </c>
      <c r="B1074" t="s">
        <v>3318</v>
      </c>
      <c r="C1074" s="12">
        <v>528.36</v>
      </c>
      <c r="D1074" s="12"/>
      <c r="E1074" s="12"/>
      <c r="F1074" t="s">
        <v>1189</v>
      </c>
      <c r="G1074" t="str">
        <f>+VLOOKUP(MiTabla56[[#This Row],[ Type Remise]],$M$2:$N$5,2,0)</f>
        <v>Remise PB</v>
      </c>
      <c r="M1074" s="59"/>
    </row>
    <row r="1075" spans="1:13" x14ac:dyDescent="0.3">
      <c r="A1075" t="s">
        <v>8</v>
      </c>
      <c r="B1075" t="s">
        <v>3319</v>
      </c>
      <c r="C1075" s="12">
        <v>528.36</v>
      </c>
      <c r="D1075" s="12"/>
      <c r="E1075" s="12"/>
      <c r="F1075" t="s">
        <v>1189</v>
      </c>
      <c r="G1075" t="str">
        <f>+VLOOKUP(MiTabla56[[#This Row],[ Type Remise]],$M$2:$N$5,2,0)</f>
        <v>Remise PB</v>
      </c>
      <c r="M1075" s="59"/>
    </row>
    <row r="1076" spans="1:13" x14ac:dyDescent="0.3">
      <c r="A1076" t="s">
        <v>3288</v>
      </c>
      <c r="B1076" t="s">
        <v>4179</v>
      </c>
      <c r="C1076" s="12"/>
      <c r="D1076" s="12">
        <v>305.44</v>
      </c>
      <c r="E1076" s="12"/>
      <c r="M1076" s="59"/>
    </row>
    <row r="1077" spans="1:13" x14ac:dyDescent="0.3">
      <c r="A1077" s="20" t="s">
        <v>3437</v>
      </c>
      <c r="B1077" t="s">
        <v>3440</v>
      </c>
      <c r="C1077" s="12"/>
      <c r="D1077" s="12">
        <v>298.86</v>
      </c>
      <c r="E1077" s="12"/>
      <c r="M1077" s="59"/>
    </row>
    <row r="1078" spans="1:13" x14ac:dyDescent="0.3">
      <c r="A1078" s="20" t="s">
        <v>3438</v>
      </c>
      <c r="B1078" t="s">
        <v>4180</v>
      </c>
      <c r="C1078" s="12"/>
      <c r="D1078" s="12">
        <v>153.75</v>
      </c>
      <c r="E1078" s="12"/>
      <c r="M1078" s="59"/>
    </row>
    <row r="1079" spans="1:13" x14ac:dyDescent="0.3">
      <c r="A1079" s="49" t="s">
        <v>3441</v>
      </c>
      <c r="B1079" t="s">
        <v>4181</v>
      </c>
      <c r="C1079" s="12"/>
      <c r="D1079" s="12">
        <v>403.75</v>
      </c>
      <c r="E1079" s="12"/>
      <c r="M1079" s="59"/>
    </row>
    <row r="1080" spans="1:13" x14ac:dyDescent="0.3">
      <c r="A1080" t="s">
        <v>3286</v>
      </c>
      <c r="B1080" t="s">
        <v>3312</v>
      </c>
      <c r="C1080" s="12"/>
      <c r="D1080" s="12">
        <v>451.35</v>
      </c>
      <c r="E1080" s="12"/>
      <c r="M1080" s="59"/>
    </row>
    <row r="1081" spans="1:13" x14ac:dyDescent="0.3">
      <c r="A1081" t="s">
        <v>3290</v>
      </c>
      <c r="B1081" t="s">
        <v>3313</v>
      </c>
      <c r="C1081" s="12"/>
      <c r="D1081" s="12">
        <v>594.41999999999996</v>
      </c>
      <c r="E1081" s="12"/>
      <c r="M1081" s="59"/>
    </row>
    <row r="1082" spans="1:13" x14ac:dyDescent="0.3">
      <c r="A1082" t="s">
        <v>3292</v>
      </c>
      <c r="B1082" t="s">
        <v>3314</v>
      </c>
      <c r="C1082" s="12"/>
      <c r="D1082" s="12">
        <v>631.36</v>
      </c>
      <c r="E1082" s="12"/>
      <c r="M1082" s="59"/>
    </row>
    <row r="1083" spans="1:13" x14ac:dyDescent="0.3">
      <c r="A1083" t="s">
        <v>3436</v>
      </c>
      <c r="B1083" t="s">
        <v>4182</v>
      </c>
      <c r="C1083" s="12"/>
      <c r="D1083" s="12">
        <v>631.36</v>
      </c>
      <c r="E1083" s="12"/>
      <c r="M1083" s="59"/>
    </row>
    <row r="1084" spans="1:13" x14ac:dyDescent="0.3">
      <c r="A1084" t="s">
        <v>3294</v>
      </c>
      <c r="B1084" t="s">
        <v>3315</v>
      </c>
      <c r="C1084" s="12"/>
      <c r="D1084" s="12">
        <v>255.66666666666669</v>
      </c>
      <c r="E1084" s="12"/>
      <c r="M1084" s="59"/>
    </row>
    <row r="1085" spans="1:13" x14ac:dyDescent="0.3">
      <c r="A1085" t="s">
        <v>3295</v>
      </c>
      <c r="B1085" t="s">
        <v>3316</v>
      </c>
      <c r="C1085" s="12"/>
      <c r="D1085" s="12">
        <v>470.62333333333345</v>
      </c>
      <c r="E1085" s="12"/>
      <c r="M1085" s="59"/>
    </row>
    <row r="1086" spans="1:13" x14ac:dyDescent="0.3">
      <c r="A1086" t="s">
        <v>3442</v>
      </c>
      <c r="B1086" t="s">
        <v>4183</v>
      </c>
      <c r="C1086" s="12"/>
      <c r="D1086" s="12">
        <v>203.11</v>
      </c>
      <c r="E1086" s="12"/>
      <c r="M1086" s="59"/>
    </row>
    <row r="1087" spans="1:13" x14ac:dyDescent="0.3">
      <c r="A1087" t="s">
        <v>3443</v>
      </c>
      <c r="B1087" t="s">
        <v>4184</v>
      </c>
      <c r="C1087" s="12"/>
      <c r="D1087" s="12">
        <v>203.11</v>
      </c>
      <c r="E1087" s="12"/>
      <c r="M1087" s="59"/>
    </row>
    <row r="1088" spans="1:13" x14ac:dyDescent="0.3">
      <c r="A1088" t="s">
        <v>4263</v>
      </c>
      <c r="B1088" t="s">
        <v>4224</v>
      </c>
      <c r="C1088" s="24"/>
      <c r="D1088" s="52">
        <v>398.51</v>
      </c>
      <c r="E1088" s="12"/>
      <c r="M1088" s="12"/>
    </row>
    <row r="1089" spans="1:13" ht="28.8" x14ac:dyDescent="0.3">
      <c r="A1089" t="s">
        <v>4264</v>
      </c>
      <c r="B1089" s="22" t="s">
        <v>4292</v>
      </c>
      <c r="C1089" s="24"/>
      <c r="D1089" s="52">
        <v>488.43750000000006</v>
      </c>
      <c r="E1089" s="12"/>
      <c r="M1089" s="12"/>
    </row>
    <row r="1090" spans="1:13" x14ac:dyDescent="0.3">
      <c r="C1090" s="12"/>
    </row>
    <row r="1091" spans="1:13" x14ac:dyDescent="0.3">
      <c r="A1091" s="65"/>
      <c r="B1091" s="65" t="s">
        <v>4185</v>
      </c>
      <c r="C1091" s="66"/>
      <c r="D1091" s="22"/>
    </row>
    <row r="1092" spans="1:13" x14ac:dyDescent="0.3">
      <c r="A1092" s="23">
        <v>999350</v>
      </c>
      <c r="B1092" t="s">
        <v>4233</v>
      </c>
      <c r="C1092" s="24">
        <v>64.17</v>
      </c>
      <c r="F1092" t="s">
        <v>3483</v>
      </c>
      <c r="G1092" t="str">
        <f>+VLOOKUP(MiTabla56[[#This Row],[ Type Remise]],$M$2:$N$5,2,0)</f>
        <v>Remise Reste</v>
      </c>
    </row>
    <row r="1093" spans="1:13" x14ac:dyDescent="0.3">
      <c r="A1093" s="23">
        <v>999353</v>
      </c>
      <c r="B1093" t="s">
        <v>4186</v>
      </c>
      <c r="C1093" s="24">
        <v>171.72</v>
      </c>
      <c r="F1093" t="s">
        <v>3483</v>
      </c>
      <c r="G1093" t="str">
        <f>+VLOOKUP(MiTabla56[[#This Row],[ Type Remise]],$M$2:$N$5,2,0)</f>
        <v>Remise Reste</v>
      </c>
    </row>
    <row r="1094" spans="1:13" x14ac:dyDescent="0.3">
      <c r="A1094" s="23">
        <v>999366</v>
      </c>
      <c r="B1094" t="s">
        <v>4187</v>
      </c>
      <c r="C1094" s="24">
        <v>108.05</v>
      </c>
      <c r="F1094" t="s">
        <v>3483</v>
      </c>
      <c r="G1094" t="str">
        <f>+VLOOKUP(MiTabla56[[#This Row],[ Type Remise]],$M$2:$N$5,2,0)</f>
        <v>Remise Reste</v>
      </c>
    </row>
    <row r="1095" spans="1:13" x14ac:dyDescent="0.3">
      <c r="A1095" t="s">
        <v>4188</v>
      </c>
      <c r="B1095" t="s">
        <v>4234</v>
      </c>
      <c r="C1095" s="24">
        <v>74.040000000000006</v>
      </c>
      <c r="F1095" t="s">
        <v>3483</v>
      </c>
      <c r="G1095" t="str">
        <f>+VLOOKUP(MiTabla56[[#This Row],[ Type Remise]],$M$2:$N$5,2,0)</f>
        <v>Remise Reste</v>
      </c>
    </row>
    <row r="1096" spans="1:13" x14ac:dyDescent="0.3">
      <c r="A1096" t="s">
        <v>4189</v>
      </c>
      <c r="B1096" t="s">
        <v>4245</v>
      </c>
      <c r="C1096" s="24">
        <v>443.95</v>
      </c>
      <c r="F1096" t="s">
        <v>3483</v>
      </c>
      <c r="G1096" t="str">
        <f>+VLOOKUP(MiTabla56[[#This Row],[ Type Remise]],$M$2:$N$5,2,0)</f>
        <v>Remise Reste</v>
      </c>
    </row>
    <row r="1097" spans="1:13" x14ac:dyDescent="0.3">
      <c r="A1097" t="s">
        <v>4190</v>
      </c>
      <c r="B1097" t="s">
        <v>4246</v>
      </c>
      <c r="C1097" s="24">
        <v>466.32</v>
      </c>
      <c r="F1097" t="s">
        <v>3483</v>
      </c>
      <c r="G1097" t="str">
        <f>+VLOOKUP(MiTabla56[[#This Row],[ Type Remise]],$M$2:$N$5,2,0)</f>
        <v>Remise Reste</v>
      </c>
    </row>
    <row r="1098" spans="1:13" x14ac:dyDescent="0.3">
      <c r="A1098" t="s">
        <v>4191</v>
      </c>
      <c r="B1098" t="s">
        <v>4236</v>
      </c>
      <c r="C1098" s="24">
        <v>83.86</v>
      </c>
      <c r="F1098" t="s">
        <v>3483</v>
      </c>
      <c r="G1098" t="str">
        <f>+VLOOKUP(MiTabla56[[#This Row],[ Type Remise]],$M$2:$N$5,2,0)</f>
        <v>Remise Reste</v>
      </c>
    </row>
    <row r="1099" spans="1:13" x14ac:dyDescent="0.3">
      <c r="A1099" t="s">
        <v>4192</v>
      </c>
      <c r="B1099" t="s">
        <v>4237</v>
      </c>
      <c r="C1099" s="24">
        <v>89.04</v>
      </c>
      <c r="F1099" t="s">
        <v>3483</v>
      </c>
      <c r="G1099" t="str">
        <f>+VLOOKUP(MiTabla56[[#This Row],[ Type Remise]],$M$2:$N$5,2,0)</f>
        <v>Remise Reste</v>
      </c>
    </row>
    <row r="1100" spans="1:13" x14ac:dyDescent="0.3">
      <c r="A1100" t="s">
        <v>4193</v>
      </c>
      <c r="B1100" t="s">
        <v>4238</v>
      </c>
      <c r="C1100" s="24">
        <v>49.19</v>
      </c>
      <c r="F1100" t="s">
        <v>3483</v>
      </c>
      <c r="G1100" t="str">
        <f>+VLOOKUP(MiTabla56[[#This Row],[ Type Remise]],$M$2:$N$5,2,0)</f>
        <v>Remise Reste</v>
      </c>
    </row>
    <row r="1101" spans="1:13" x14ac:dyDescent="0.3">
      <c r="A1101" t="s">
        <v>4194</v>
      </c>
      <c r="B1101" t="s">
        <v>4235</v>
      </c>
      <c r="C1101" s="24">
        <v>48.38</v>
      </c>
      <c r="F1101" t="s">
        <v>3483</v>
      </c>
      <c r="G1101" t="str">
        <f>+VLOOKUP(MiTabla56[[#This Row],[ Type Remise]],$M$2:$N$5,2,0)</f>
        <v>Remise Reste</v>
      </c>
    </row>
    <row r="1102" spans="1:13" ht="28.8" x14ac:dyDescent="0.3">
      <c r="A1102" t="s">
        <v>4195</v>
      </c>
      <c r="B1102" s="22" t="s">
        <v>4240</v>
      </c>
      <c r="C1102" s="24">
        <v>44.55</v>
      </c>
      <c r="F1102" t="s">
        <v>3483</v>
      </c>
      <c r="G1102" t="str">
        <f>+VLOOKUP(MiTabla56[[#This Row],[ Type Remise]],$M$2:$N$5,2,0)</f>
        <v>Remise Reste</v>
      </c>
    </row>
    <row r="1103" spans="1:13" ht="28.8" x14ac:dyDescent="0.3">
      <c r="A1103" t="s">
        <v>4196</v>
      </c>
      <c r="B1103" s="22" t="s">
        <v>4239</v>
      </c>
      <c r="C1103" s="24">
        <v>35.51</v>
      </c>
      <c r="F1103" t="s">
        <v>3483</v>
      </c>
      <c r="G1103" t="str">
        <f>+VLOOKUP(MiTabla56[[#This Row],[ Type Remise]],$M$2:$N$5,2,0)</f>
        <v>Remise Reste</v>
      </c>
    </row>
    <row r="1104" spans="1:13" x14ac:dyDescent="0.3">
      <c r="A1104" t="s">
        <v>4250</v>
      </c>
      <c r="B1104" s="22" t="s">
        <v>4251</v>
      </c>
      <c r="C1104" s="24">
        <v>65.34</v>
      </c>
      <c r="F1104" t="s">
        <v>3483</v>
      </c>
      <c r="G1104" t="str">
        <f>+VLOOKUP(MiTabla56[[#This Row],[ Type Remise]],$M$2:$N$5,2,0)</f>
        <v>Remise Reste</v>
      </c>
    </row>
    <row r="1105" spans="1:7" s="20" customFormat="1" ht="28.8" x14ac:dyDescent="0.3">
      <c r="A1105" s="20" t="s">
        <v>4197</v>
      </c>
      <c r="B1105" s="51" t="s">
        <v>4241</v>
      </c>
      <c r="C1105" s="52">
        <v>101.74</v>
      </c>
      <c r="F1105" s="20" t="s">
        <v>3483</v>
      </c>
      <c r="G1105" s="20" t="str">
        <f>+VLOOKUP(MiTabla56[[#This Row],[ Type Remise]],$M$2:$N$5,2,0)</f>
        <v>Remise Reste</v>
      </c>
    </row>
    <row r="1106" spans="1:7" s="20" customFormat="1" x14ac:dyDescent="0.3">
      <c r="A1106" s="20" t="s">
        <v>4198</v>
      </c>
      <c r="B1106" s="20" t="s">
        <v>4247</v>
      </c>
      <c r="C1106" s="52">
        <v>101.74</v>
      </c>
      <c r="F1106" s="20" t="s">
        <v>3483</v>
      </c>
      <c r="G1106" s="20" t="str">
        <f>+VLOOKUP(MiTabla56[[#This Row],[ Type Remise]],$M$2:$N$5,2,0)</f>
        <v>Remise Reste</v>
      </c>
    </row>
    <row r="1107" spans="1:7" s="20" customFormat="1" x14ac:dyDescent="0.3">
      <c r="A1107" s="20" t="s">
        <v>4230</v>
      </c>
      <c r="B1107" s="20" t="s">
        <v>4243</v>
      </c>
      <c r="C1107" s="52">
        <v>101.74</v>
      </c>
      <c r="F1107" s="20" t="s">
        <v>3483</v>
      </c>
      <c r="G1107" s="20" t="str">
        <f>+VLOOKUP(MiTabla56[[#This Row],[ Type Remise]],$M$2:$N$5,2,0)</f>
        <v>Remise Reste</v>
      </c>
    </row>
    <row r="1108" spans="1:7" s="20" customFormat="1" x14ac:dyDescent="0.3">
      <c r="A1108" s="20" t="s">
        <v>4199</v>
      </c>
      <c r="B1108" s="20" t="s">
        <v>4248</v>
      </c>
      <c r="C1108" s="52">
        <v>502.13</v>
      </c>
      <c r="F1108" s="20" t="s">
        <v>3483</v>
      </c>
      <c r="G1108" s="20" t="str">
        <f>+VLOOKUP(MiTabla56[[#This Row],[ Type Remise]],$M$2:$N$5,2,0)</f>
        <v>Remise Reste</v>
      </c>
    </row>
    <row r="1109" spans="1:7" x14ac:dyDescent="0.3">
      <c r="A1109" t="s">
        <v>4294</v>
      </c>
      <c r="B1109" t="s">
        <v>4242</v>
      </c>
      <c r="C1109" s="24">
        <v>63.88</v>
      </c>
      <c r="F1109" t="s">
        <v>3483</v>
      </c>
      <c r="G1109" s="20" t="str">
        <f>+VLOOKUP(MiTabla56[[#This Row],[ Type Remise]],$M$2:$N$5,2,0)</f>
        <v>Remise Reste</v>
      </c>
    </row>
    <row r="1110" spans="1:7" x14ac:dyDescent="0.3">
      <c r="A1110" t="s">
        <v>4200</v>
      </c>
      <c r="B1110" t="s">
        <v>4244</v>
      </c>
      <c r="C1110" s="24">
        <v>32.83</v>
      </c>
      <c r="F1110" t="s">
        <v>3483</v>
      </c>
      <c r="G1110" t="str">
        <f>+VLOOKUP(MiTabla56[[#This Row],[ Type Remise]],$M$2:$N$5,2,0)</f>
        <v>Remise Reste</v>
      </c>
    </row>
    <row r="1111" spans="1:7" x14ac:dyDescent="0.3">
      <c r="A1111" t="s">
        <v>4229</v>
      </c>
      <c r="B1111" t="s">
        <v>4232</v>
      </c>
      <c r="C1111" s="24">
        <v>84.05</v>
      </c>
      <c r="F1111" t="s">
        <v>3483</v>
      </c>
      <c r="G1111" t="str">
        <f>+VLOOKUP(MiTabla56[[#This Row],[ Type Remise]],$M$2:$N$5,2,0)</f>
        <v>Remise Reste</v>
      </c>
    </row>
    <row r="1112" spans="1:7" ht="28.8" x14ac:dyDescent="0.3">
      <c r="A1112" t="s">
        <v>4228</v>
      </c>
      <c r="B1112" s="22" t="s">
        <v>4249</v>
      </c>
      <c r="C1112" s="24">
        <v>35.200000000000003</v>
      </c>
      <c r="F1112" t="s">
        <v>3483</v>
      </c>
      <c r="G1112" t="str">
        <f>+VLOOKUP(MiTabla56[[#This Row],[ Type Remise]],$M$2:$N$5,2,0)</f>
        <v>Remise Reste</v>
      </c>
    </row>
    <row r="1113" spans="1:7" x14ac:dyDescent="0.3">
      <c r="A1113" t="s">
        <v>4231</v>
      </c>
      <c r="B1113" t="s">
        <v>4293</v>
      </c>
      <c r="C1113" s="24">
        <v>443.95</v>
      </c>
      <c r="F1113" t="s">
        <v>3483</v>
      </c>
      <c r="G1113" t="str">
        <f>+VLOOKUP(MiTabla56[[#This Row],[ Type Remise]],$M$2:$N$5,2,0)</f>
        <v>Remise Reste</v>
      </c>
    </row>
  </sheetData>
  <phoneticPr fontId="3" type="noConversion"/>
  <pageMargins left="0.7" right="0.7" top="0.75" bottom="0.75" header="0.3" footer="0.3"/>
  <ignoredErrors>
    <ignoredError sqref="B644 B254:B266 B807:B858 B1090:B1112 B1067:B1087 B1054:B1060 B484:B502 B180 B267:B389 B404:B448 B391:B402 B390 B403 B449:B466 B470:B483 B468 B467 B469 B534 B632 B637 B661 B687:B741 B860:B944 B859 B945:B1013 B1089 B1061:B1063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D A A B Q S w M E F A A C A A g A q V M w W q U R 0 z a m A A A A 9 g A A A B I A H A B D b 2 5 m a W c v U G F j a 2 F n Z S 5 4 b W w g o h g A K K A U A A A A A A A A A A A A A A A A A A A A A A A A A A A A h Y 9 L D o I w G I S v Q r q n D 0 h 8 k J + y M O 4 k M S E x b p t a o R G K o c V y N x c e y S u I U d S d y 5 n 5 J p m 5 X 2 + Q D U 0 d X F R n d W t S x D B F g T K y P W h T p q h 3 x 3 C B M g 5 b I U + i V M E I G 5 s M V q e o c u 6 c E O K 9 x z 7 G b V e S i F J G 9 v m m k J V q R K i N d c J I h T 6 t w / 8 W 4 r B 7 j e E R Z v E S s / k M U y C T C b k 2 X y A a 9 z 7 T H x N W f e 3 6 T n F l w 3 U B Z J J A 3 h / 4 A 1 B L A w Q U A A I A C A C p U z B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V M w W r l p J Y p l A A A A e Q A A A B M A H A B G b 3 J t d W x h c y 9 T Z W N 0 a W 9 u M S 5 t I K I Y A C i g F A A A A A A A A A A A A A A A A A A A A A A A A A A A A C t O T S 7 J z M 9 T C I b Q h t a 8 X L x c x R m J R a k p C i G J S T m J R g q 2 C j m p J b x c C k D g X 5 S Z n p o H F H G t S E 7 N 0 X M u L S p K z S s J z y / K T s r P z 9 b Q r I 7 2 S 8 x N t V W C 6 F S K r Y 1 2 z s 8 r A S q J 5 e X K z E M 2 w x o A U E s B A i 0 A F A A C A A g A q V M w W q U R 0 z a m A A A A 9 g A A A B I A A A A A A A A A A A A A A A A A A A A A A E N v b m Z p Z y 9 Q Y W N r Y W d l L n h t b F B L A Q I t A B Q A A g A I A K l T M F o P y u m r p A A A A O k A A A A T A A A A A A A A A A A A A A A A A P I A A A B b Q 2 9 u d G V u d F 9 U e X B l c 1 0 u e G 1 s U E s B A i 0 A F A A C A A g A q V M w W r l p J Y p l A A A A e Q A A A B M A A A A A A A A A A A A A A A A A 4 w E A A E Z v c m 1 1 b G F z L 1 N l Y 3 R p b 2 4 x L m 1 Q S w U G A A A A A A M A A w D C A A A A l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c A A A A A A A D T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R d W V y e U l E I i B W Y W x 1 Z T 0 i c 2 U z M T R m N 2 R l L T I 5 M D E t N D Y 0 Y y 1 i N D B l L T V k M z M w M j h m N D d k Z i I g L z 4 8 R W 5 0 c n k g V H l w Z T 0 i R m l s b E V y c m 9 y Q 2 9 k Z S I g V m F s d W U 9 I n N V b m t u b 3 d u I i A v P j x F b n R y e S B U e X B l P S J G a W x s T G F z d F V w Z G F 0 Z W Q i I F Z h b H V l P S J k M j A y N S 0 w M S 0 x N l Q w O T o y O T o x O S 4 y N D E 2 N D M 0 W i I g L z 4 8 R W 5 0 c n k g V H l w Z T 0 i R m l s b E N v b H V t b l R 5 c G V z I i B W Y W x 1 Z T 0 i c 0 J n V T 0 i I C 8 + P E V u d H J 5 I F R 5 c G U 9 I k Z p b G x D b 2 x 1 b W 5 O Y W 1 l c y I g V m F s d W U 9 I n N b J n F 1 b 3 Q 7 U m V t a X N l I F B C J n F 1 b 3 Q 7 L C Z x d W 9 0 O z Q 5 J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9 B d X R v U m V t b 3 Z l Z E N v b H V t b n M x L n t S Z W 1 p c 2 U g U E I s M H 0 m c X V v d D s s J n F 1 b 3 Q 7 U 2 V j d G l v b j E v V G F i b G E y L 0 F 1 d G 9 S Z W 1 v d m V k Q 2 9 s d W 1 u c z E u e z Q 5 J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Y T I v Q X V 0 b 1 J l b W 9 2 Z W R D b 2 x 1 b W 5 z M S 5 7 U m V t a X N l I F B C L D B 9 J n F 1 b 3 Q 7 L C Z x d W 9 0 O 1 N l Y 3 R p b 2 4 x L 1 R h Y m x h M i 9 B d X R v U m V t b 3 Z l Z E N v b H V t b n M x L n s 0 O S U s M X 0 m c X V v d D t d L C Z x d W 9 0 O 1 J l b G F 0 a W 9 u c 2 h p c E l u Z m 8 m c X V v d D s 6 W 1 1 9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2 8 t J D V P 7 S I y d x N 3 t 2 v n S A A A A A A I A A A A A A A N m A A D A A A A A E A A A A B 7 / S p 2 h 7 q z i 7 d h 1 Y I g O H e k A A A A A B I A A A K A A A A A Q A A A A K a q 0 a X K Q g J x + y R q v J 2 H A U F A A A A B L 3 A K X T m k d u a t R 8 1 A m w v m w q i y X 5 9 z P S q h Z a / 8 m W Z X a y q b H I M 3 o y 5 i + c / + B 0 j Y a O y t s x i i V v V V H O k B K B 3 W 0 k w B c N X y 0 9 P 6 R 6 x 1 7 c Q o 1 t a 0 j 7 h Q A A A C U 5 J J s s 3 n u L 0 8 / O M A Z X A E c b g S Y V Q = = < / D a t a M a s h u p > 
</file>

<file path=customXml/itemProps1.xml><?xml version="1.0" encoding="utf-8"?>
<ds:datastoreItem xmlns:ds="http://schemas.openxmlformats.org/officeDocument/2006/customXml" ds:itemID="{F2E8C1B0-F56F-4F29-B254-D934264178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Piaggio</vt:lpstr>
      <vt:lpstr>TARIF TTC 2021</vt:lpstr>
      <vt:lpstr>PA 23</vt:lpstr>
      <vt:lpstr>remises 1</vt:lpstr>
      <vt:lpstr>HOJA</vt:lpstr>
      <vt:lpstr>TARIF TTC </vt:lpstr>
      <vt:lpstr>ACCESSOIR</vt:lpstr>
      <vt:lpstr>BOLSAS</vt:lpstr>
      <vt:lpstr>FAMILLE</vt:lpstr>
      <vt:lpstr>KIT_ACCES.TOP</vt:lpstr>
      <vt:lpstr>PIECES</vt:lpstr>
      <vt:lpstr>QUAD</vt:lpstr>
      <vt:lpstr>SELLES</vt:lpstr>
      <vt:lpstr>TOP_CASES</vt:lpstr>
      <vt:lpstr>Piaggio!Zone_d_impression</vt:lpstr>
      <vt:lpstr>'TARIF TTC 2021'!Zone_d_impression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Luís Enmanuel Venturo</dc:creator>
  <cp:keywords/>
  <dc:description/>
  <cp:lastModifiedBy>sebastien le tainturier</cp:lastModifiedBy>
  <cp:revision/>
  <cp:lastPrinted>2024-01-09T12:04:29Z</cp:lastPrinted>
  <dcterms:created xsi:type="dcterms:W3CDTF">2015-06-05T18:19:34Z</dcterms:created>
  <dcterms:modified xsi:type="dcterms:W3CDTF">2025-01-30T17:31:33Z</dcterms:modified>
  <cp:category/>
  <cp:contentStatus/>
</cp:coreProperties>
</file>