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 activeTab="1"/>
  </bookViews>
  <sheets>
    <sheet name="Avec Implantation" sheetId="1" r:id="rId1"/>
    <sheet name="Sans implantation" sheetId="3" r:id="rId2"/>
    <sheet name="Feuil2" sheetId="4" r:id="rId3"/>
  </sheets>
  <definedNames>
    <definedName name="_xlnm.Print_Area" localSheetId="0">'Avec Implantation'!$A$1:$N$70</definedName>
    <definedName name="_xlnm.Print_Area" localSheetId="1">'Sans implantation'!$A$2:$L$62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3"/>
  <c r="K39"/>
  <c r="K40"/>
  <c r="N35" i="1"/>
  <c r="N36"/>
  <c r="N37"/>
  <c r="N38"/>
  <c r="N39"/>
  <c r="N40"/>
  <c r="K39"/>
  <c r="K22" l="1"/>
  <c r="K23"/>
  <c r="K24"/>
  <c r="K25"/>
  <c r="K26"/>
  <c r="K27"/>
  <c r="K28"/>
  <c r="K29"/>
  <c r="K30"/>
  <c r="K31"/>
  <c r="K32"/>
  <c r="K33"/>
  <c r="K34"/>
  <c r="K35"/>
  <c r="K36"/>
  <c r="K37"/>
  <c r="K38"/>
  <c r="K44"/>
  <c r="K45"/>
  <c r="K46"/>
  <c r="K47"/>
  <c r="K48"/>
  <c r="K49"/>
  <c r="K50"/>
  <c r="K51"/>
  <c r="K52"/>
  <c r="K53"/>
  <c r="K54"/>
  <c r="K55"/>
  <c r="K56"/>
  <c r="K57"/>
  <c r="K58"/>
  <c r="K59"/>
  <c r="K16"/>
  <c r="K17"/>
  <c r="K18"/>
  <c r="K19"/>
  <c r="K20"/>
  <c r="K21"/>
  <c r="K15"/>
  <c r="K16" i="3" l="1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42"/>
  <c r="K43"/>
  <c r="K44"/>
  <c r="K45"/>
  <c r="K46"/>
  <c r="K47"/>
  <c r="K48"/>
  <c r="K49"/>
  <c r="K50"/>
  <c r="K51"/>
  <c r="K52"/>
  <c r="K53"/>
  <c r="K54"/>
  <c r="K55"/>
  <c r="K56"/>
  <c r="K57"/>
  <c r="K58"/>
  <c r="K15"/>
  <c r="N66" i="1" l="1"/>
  <c r="N67" s="1"/>
  <c r="N44" l="1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42"/>
  <c r="N43"/>
  <c r="N45"/>
  <c r="N46"/>
  <c r="N47"/>
  <c r="N48"/>
  <c r="N49"/>
  <c r="N50"/>
  <c r="N51"/>
  <c r="N52"/>
  <c r="N53"/>
  <c r="N54"/>
  <c r="N55"/>
  <c r="N56"/>
  <c r="N57"/>
  <c r="N58"/>
  <c r="N15"/>
  <c r="N60" l="1"/>
  <c r="N61" s="1"/>
  <c r="N64" l="1"/>
  <c r="N62"/>
  <c r="N63"/>
</calcChain>
</file>

<file path=xl/sharedStrings.xml><?xml version="1.0" encoding="utf-8"?>
<sst xmlns="http://schemas.openxmlformats.org/spreadsheetml/2006/main" count="232" uniqueCount="106">
  <si>
    <t>Client</t>
  </si>
  <si>
    <t>Commercial</t>
  </si>
  <si>
    <t>Nom produit</t>
  </si>
  <si>
    <t>Référence</t>
  </si>
  <si>
    <t>Tailles</t>
  </si>
  <si>
    <t>Qté</t>
  </si>
  <si>
    <t>XXS</t>
  </si>
  <si>
    <t>XS</t>
  </si>
  <si>
    <t>S</t>
  </si>
  <si>
    <t>M</t>
  </si>
  <si>
    <t>L</t>
  </si>
  <si>
    <t>XL</t>
  </si>
  <si>
    <t>XXL</t>
  </si>
  <si>
    <t xml:space="preserve"> </t>
  </si>
  <si>
    <t>Taille</t>
  </si>
  <si>
    <t>Femme</t>
  </si>
  <si>
    <t xml:space="preserve">   Inclus : Kit de connexion batterie + jeu de fusibles</t>
  </si>
  <si>
    <t>CXPP</t>
  </si>
  <si>
    <t>SSV-XX</t>
  </si>
  <si>
    <t>GL-XRL-XX</t>
  </si>
  <si>
    <t>GL-XRS-XX</t>
  </si>
  <si>
    <t>GL-XRW-XX</t>
  </si>
  <si>
    <t>GL-OT-XX</t>
  </si>
  <si>
    <t>GL-GT-XX</t>
  </si>
  <si>
    <r>
      <t>OT - Gants Liner (</t>
    </r>
    <r>
      <rPr>
        <sz val="11"/>
        <color rgb="FF000000"/>
        <rFont val="Calibri1"/>
      </rPr>
      <t>Textile &amp; Fin)</t>
    </r>
  </si>
  <si>
    <t>CXPP-CXY</t>
  </si>
  <si>
    <t>GL-OH-XX</t>
  </si>
  <si>
    <t>PRODUITS</t>
  </si>
  <si>
    <t>BATTERIES</t>
  </si>
  <si>
    <t>CABLAGE</t>
  </si>
  <si>
    <t>GL-OM-XX</t>
  </si>
  <si>
    <r>
      <rPr>
        <b/>
        <sz val="11"/>
        <color rgb="FF000000"/>
        <rFont val="Calibri1"/>
      </rPr>
      <t xml:space="preserve">OM - Mouffes </t>
    </r>
    <r>
      <rPr>
        <sz val="11"/>
        <color rgb="FF000000"/>
        <rFont val="Calibri1"/>
      </rPr>
      <t>(Textile)</t>
    </r>
  </si>
  <si>
    <t>3XL</t>
  </si>
  <si>
    <t>OS - Gants Outdoor Ski</t>
  </si>
  <si>
    <r>
      <rPr>
        <b/>
        <sz val="11"/>
        <color rgb="FF000000"/>
        <rFont val="Calibri1"/>
      </rPr>
      <t xml:space="preserve">OH - </t>
    </r>
    <r>
      <rPr>
        <sz val="11"/>
        <color rgb="FF000000"/>
        <rFont val="Calibri1"/>
      </rPr>
      <t xml:space="preserve"> </t>
    </r>
    <r>
      <rPr>
        <b/>
        <sz val="11"/>
        <color rgb="FF000000"/>
        <rFont val="Calibri1"/>
      </rPr>
      <t xml:space="preserve">Gants Outdoor Chasse </t>
    </r>
    <r>
      <rPr>
        <sz val="11"/>
        <color rgb="FF000000"/>
        <rFont val="Calibri1"/>
      </rPr>
      <t>(Cuir &amp; Kevlar)</t>
    </r>
  </si>
  <si>
    <t>GL-OS-XX</t>
  </si>
  <si>
    <t>TARIF / BON DE COMMANDE</t>
  </si>
  <si>
    <t>Prix publicTTC</t>
  </si>
  <si>
    <r>
      <t xml:space="preserve">  </t>
    </r>
    <r>
      <rPr>
        <b/>
        <i/>
        <sz val="11"/>
        <color rgb="FFFF0000"/>
        <rFont val="Calibri1"/>
      </rPr>
      <t xml:space="preserve"> ! A acheter avec : KIT Batteries 1A, 2A, 3A (à choisir ci dessous) </t>
    </r>
  </si>
  <si>
    <r>
      <rPr>
        <b/>
        <i/>
        <sz val="11"/>
        <color rgb="FF000000"/>
        <rFont val="Calibri1"/>
      </rPr>
      <t xml:space="preserve">  </t>
    </r>
    <r>
      <rPr>
        <b/>
        <i/>
        <sz val="11"/>
        <color rgb="FFFF0000"/>
        <rFont val="Calibri1"/>
      </rPr>
      <t xml:space="preserve">! A acheter avec : KIT Batteries 1A, 2A, 3A (à choisir ci dessous) </t>
    </r>
  </si>
  <si>
    <r>
      <t xml:space="preserve"> </t>
    </r>
    <r>
      <rPr>
        <b/>
        <i/>
        <sz val="11"/>
        <color rgb="FF000000"/>
        <rFont val="Calibri1"/>
      </rPr>
      <t xml:space="preserve"> </t>
    </r>
    <r>
      <rPr>
        <b/>
        <i/>
        <sz val="11"/>
        <color rgb="FFFF0000"/>
        <rFont val="Calibri1"/>
      </rPr>
      <t xml:space="preserve">! A acheter avec : KIT Batteries 1A, 2A, 3A (à choisir ci dessous)  </t>
    </r>
  </si>
  <si>
    <t xml:space="preserve">Gants MOTO homologués à la norme CE-EN 13594:2015               </t>
  </si>
  <si>
    <t>Splitter</t>
  </si>
  <si>
    <t>Câble batteries</t>
  </si>
  <si>
    <t>Câble Y</t>
  </si>
  <si>
    <t>BMW-CIG</t>
  </si>
  <si>
    <t>Alimentation allume cigare</t>
  </si>
  <si>
    <t>Rallonge tire bouchon</t>
  </si>
  <si>
    <t>Pack branchement fixe</t>
  </si>
  <si>
    <t>PM-PORT</t>
  </si>
  <si>
    <t>CXCC</t>
  </si>
  <si>
    <t>PDTC</t>
  </si>
  <si>
    <t>Contrôleur de température</t>
  </si>
  <si>
    <t>REMOTE</t>
  </si>
  <si>
    <t>CXSP</t>
  </si>
  <si>
    <t>CXY</t>
  </si>
  <si>
    <t xml:space="preserve">   En option : KIT Batteries 1A, 2A, 3A (choisir le modèle souhaité dans la rubrique BATTERIES)</t>
  </si>
  <si>
    <t xml:space="preserve">   En option :KIT Batteries 1A, 2A, 3A (choisir le modèle souhaité dans la rubrique BATTERIES)</t>
  </si>
  <si>
    <t>Prix total HT revendeur</t>
  </si>
  <si>
    <t xml:space="preserve">Prix unitaire HT revendeur  </t>
  </si>
  <si>
    <t>KIT 2A (autonomie 2H à 8H)</t>
  </si>
  <si>
    <t>KIT 1A (autonomie 1H à 5H)</t>
  </si>
  <si>
    <t>KIT 3A (autonomie 3H30 à 10H)</t>
  </si>
  <si>
    <t>Après remise additionnelle 2% suite implantation de 1000€</t>
  </si>
  <si>
    <t>Après remise additionnelle 3% suite implantation de 2000€</t>
  </si>
  <si>
    <t>Après remise additionnelle 4% suite implantation de 3000€</t>
  </si>
  <si>
    <t>Après remise additionnelle 6% suite implantation de 5000€</t>
  </si>
  <si>
    <t>Montant à régler HT</t>
  </si>
  <si>
    <t>Montant TVA</t>
  </si>
  <si>
    <t>Montant à régler TTC</t>
  </si>
  <si>
    <t>Gilet automne vert</t>
  </si>
  <si>
    <t>SSV-X</t>
  </si>
  <si>
    <t>Gilet Automne Vert</t>
  </si>
  <si>
    <t xml:space="preserve">! A acheter avec : KIT Batteries 1A, 2A, 3A (à choisir ci dessous)  </t>
  </si>
  <si>
    <t>TOTAL COMMANDE HT</t>
  </si>
  <si>
    <t>TARIF SAISON 2019/2020  SANS IMPLANTATION</t>
  </si>
  <si>
    <t>Dates de livraison souhaitées</t>
  </si>
  <si>
    <t xml:space="preserve">E-Liner veste Soft Shell </t>
  </si>
  <si>
    <r>
      <t>Télécommande</t>
    </r>
    <r>
      <rPr>
        <sz val="11"/>
        <color rgb="FF000000"/>
        <rFont val="Calibri1"/>
      </rPr>
      <t xml:space="preserve"> (en option avec le PDTC)</t>
    </r>
  </si>
  <si>
    <r>
      <t xml:space="preserve">XRL - Gants MOTO Coqués Hybrides  </t>
    </r>
    <r>
      <rPr>
        <sz val="11"/>
        <color rgb="FF000000"/>
        <rFont val="Calibri1"/>
      </rPr>
      <t xml:space="preserve">(Cuir / Manchette Longue)                                                                                                        </t>
    </r>
  </si>
  <si>
    <r>
      <t xml:space="preserve">XRL - Gants MOTO Coqués Hybrides </t>
    </r>
    <r>
      <rPr>
        <sz val="11"/>
        <color rgb="FF000000"/>
        <rFont val="Calibri1"/>
      </rPr>
      <t xml:space="preserve">(Cuir / Manchette Longue)                                                                                                        </t>
    </r>
  </si>
  <si>
    <r>
      <t xml:space="preserve">XRS - Gants MOTO Coqués Hybrides </t>
    </r>
    <r>
      <rPr>
        <sz val="11"/>
        <color rgb="FF000000"/>
        <rFont val="Calibri1"/>
      </rPr>
      <t xml:space="preserve">(Cuir / Manchette Courte)                                                                      </t>
    </r>
  </si>
  <si>
    <r>
      <t xml:space="preserve">XRW - Gants MOTO Coqués Hybrides FEMME </t>
    </r>
    <r>
      <rPr>
        <sz val="11"/>
        <color rgb="FF000000"/>
        <rFont val="Calibri1"/>
      </rPr>
      <t xml:space="preserve">(Textile / Manchette Longue)                                                                                       </t>
    </r>
  </si>
  <si>
    <r>
      <t xml:space="preserve">GT - Gants Cuir Hybrides </t>
    </r>
    <r>
      <rPr>
        <sz val="11"/>
        <color rgb="FF000000"/>
        <rFont val="Calibri1"/>
      </rPr>
      <t xml:space="preserve">(Cuir / Manchette Courte)                                                             </t>
    </r>
  </si>
  <si>
    <r>
      <rPr>
        <b/>
        <sz val="11"/>
        <color rgb="FF000000"/>
        <rFont val="Calibri1"/>
      </rPr>
      <t xml:space="preserve">E-Liner Pantalon </t>
    </r>
    <r>
      <rPr>
        <sz val="11"/>
        <color rgb="FF000000"/>
        <rFont val="Calibri1"/>
      </rPr>
      <t xml:space="preserve"> </t>
    </r>
  </si>
  <si>
    <r>
      <rPr>
        <b/>
        <sz val="11"/>
        <color rgb="FF000000"/>
        <rFont val="Calibri1"/>
      </rPr>
      <t xml:space="preserve">E-Liner pantalon </t>
    </r>
    <r>
      <rPr>
        <sz val="11"/>
        <color rgb="FF000000"/>
        <rFont val="Calibri1"/>
      </rPr>
      <t xml:space="preserve"> </t>
    </r>
  </si>
  <si>
    <t>TARIF SAISON 2019/2020 pour toute IMPLANTATION d'un minimum de 1000€ HT avant le 30/09/2019</t>
  </si>
  <si>
    <r>
      <t xml:space="preserve">TESTEUR (PLV pour démonstration de mise en chauffe des produits) - </t>
    </r>
    <r>
      <rPr>
        <b/>
        <sz val="11"/>
        <color rgb="FFFF0000"/>
        <rFont val="Calibri1"/>
      </rPr>
      <t>GRATUIT POUR TOUTE COMMANDE D'IMPLANTATION DE 3000€ &amp; PLUS</t>
    </r>
  </si>
  <si>
    <t xml:space="preserve">   Inclus : Kit de connexion batterie + jeu de fusibles + thermostat simple</t>
  </si>
  <si>
    <t>KIT 1A - 1,8 amp. (autonomie 1H à 5H)</t>
  </si>
  <si>
    <t>KIT 2A - 2,6 amp. (autonomie 2H à 8H)</t>
  </si>
  <si>
    <t>KIT 3A - 3,5 amp. (autonomie 3H30 à 10H)</t>
  </si>
  <si>
    <t>KIT 10A - 10 amp. (autonomie 6H à 18H)</t>
  </si>
  <si>
    <t>BK9AHKIT</t>
  </si>
  <si>
    <t>EJLSS-XX</t>
  </si>
  <si>
    <t>EPL-XX</t>
  </si>
  <si>
    <t>BK-2A-2600mAh</t>
  </si>
  <si>
    <t>BK-1A-1800mAh</t>
  </si>
  <si>
    <t>BK-3A-3500mAh</t>
  </si>
  <si>
    <t>12VDC</t>
  </si>
  <si>
    <t>Chaussettes</t>
  </si>
  <si>
    <t>Inclus : Kit de connexion batterie + jeu de fusibles + câble Y + contrôleur de température</t>
  </si>
  <si>
    <t>SOCK-XX</t>
  </si>
  <si>
    <t xml:space="preserve"> Inclus : Kit de connexion batterie + jeu de fusibles + câble Y + contrôleur de température</t>
  </si>
  <si>
    <t>KIT 6A - 6,8 amp. (autonomie 4H à 12H)</t>
  </si>
  <si>
    <t>BK6AHKIT</t>
  </si>
</sst>
</file>

<file path=xl/styles.xml><?xml version="1.0" encoding="utf-8"?>
<styleSheet xmlns="http://schemas.openxmlformats.org/spreadsheetml/2006/main">
  <numFmts count="6">
    <numFmt numFmtId="164" formatCode="[$-40C]General"/>
    <numFmt numFmtId="165" formatCode="[$-40C]0"/>
    <numFmt numFmtId="166" formatCode="[$-40C]#,##0"/>
    <numFmt numFmtId="167" formatCode="#,##0.00&quot; €&quot;"/>
    <numFmt numFmtId="168" formatCode="#,##0.00&quot; &quot;[$€-40C];[Red]&quot;-&quot;#,##0.00&quot; &quot;[$€-40C]"/>
    <numFmt numFmtId="169" formatCode="#,##0.00\ &quot;€&quot;"/>
  </numFmts>
  <fonts count="22">
    <font>
      <sz val="11"/>
      <color rgb="FF000000"/>
      <name val="Arial"/>
      <family val="2"/>
    </font>
    <font>
      <u/>
      <sz val="11"/>
      <color rgb="FF0000FF"/>
      <name val="Calibri1"/>
    </font>
    <font>
      <sz val="11"/>
      <color rgb="FF000000"/>
      <name val="Calibri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595959"/>
      <name val="Calibri1"/>
    </font>
    <font>
      <b/>
      <sz val="11"/>
      <color rgb="FF000000"/>
      <name val="Calibri1"/>
    </font>
    <font>
      <b/>
      <sz val="14"/>
      <color rgb="FF595959"/>
      <name val="Calibri"/>
      <family val="2"/>
    </font>
    <font>
      <i/>
      <sz val="11"/>
      <color rgb="FF595959"/>
      <name val="Calibri1"/>
    </font>
    <font>
      <b/>
      <sz val="18"/>
      <color rgb="FF000000"/>
      <name val="Calibri1"/>
    </font>
    <font>
      <b/>
      <i/>
      <sz val="12"/>
      <color rgb="FF000000"/>
      <name val="Calibri1"/>
    </font>
    <font>
      <b/>
      <sz val="32"/>
      <color rgb="FF000000"/>
      <name val="Calibri1"/>
    </font>
    <font>
      <i/>
      <sz val="11"/>
      <color rgb="FF000000"/>
      <name val="Calibri1"/>
    </font>
    <font>
      <sz val="16"/>
      <color rgb="FF0000FF"/>
      <name val="Calibri"/>
      <family val="2"/>
    </font>
    <font>
      <sz val="16"/>
      <color rgb="FF000000"/>
      <name val="Calibri"/>
      <family val="2"/>
    </font>
    <font>
      <sz val="12"/>
      <color rgb="FF000000"/>
      <name val="Calibri1"/>
    </font>
    <font>
      <b/>
      <sz val="24"/>
      <color rgb="FF000000"/>
      <name val="Calibri1"/>
    </font>
    <font>
      <b/>
      <i/>
      <sz val="11"/>
      <color rgb="FFFF0000"/>
      <name val="Calibri1"/>
    </font>
    <font>
      <b/>
      <i/>
      <sz val="11"/>
      <color rgb="FF000000"/>
      <name val="Calibri1"/>
    </font>
    <font>
      <b/>
      <sz val="11"/>
      <color rgb="FFFF0000"/>
      <name val="Calibri1"/>
    </font>
    <font>
      <b/>
      <sz val="11"/>
      <name val="Calibri1"/>
    </font>
    <font>
      <i/>
      <sz val="11"/>
      <name val="Calibri1"/>
    </font>
  </fonts>
  <fills count="1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DDDDD"/>
        <bgColor rgb="FFDDDDDD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FF9999"/>
        <bgColor rgb="FFFF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</borders>
  <cellStyleXfs count="7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8" fontId="4" fillId="0" borderId="0" applyBorder="0" applyProtection="0"/>
  </cellStyleXfs>
  <cellXfs count="180">
    <xf numFmtId="0" fontId="0" fillId="0" borderId="0" xfId="0"/>
    <xf numFmtId="164" fontId="2" fillId="0" borderId="0" xfId="2" applyFont="1" applyFill="1" applyAlignment="1"/>
    <xf numFmtId="164" fontId="6" fillId="0" borderId="0" xfId="2" applyFont="1" applyFill="1" applyAlignment="1">
      <alignment vertical="center"/>
    </xf>
    <xf numFmtId="49" fontId="6" fillId="0" borderId="0" xfId="2" applyNumberFormat="1" applyFont="1" applyFill="1" applyAlignment="1">
      <alignment vertical="center"/>
    </xf>
    <xf numFmtId="164" fontId="7" fillId="0" borderId="0" xfId="2" applyFont="1" applyFill="1" applyAlignment="1">
      <alignment horizontal="left"/>
    </xf>
    <xf numFmtId="164" fontId="6" fillId="0" borderId="0" xfId="2" applyFont="1" applyFill="1" applyAlignment="1"/>
    <xf numFmtId="164" fontId="8" fillId="0" borderId="0" xfId="2" applyFont="1" applyFill="1" applyAlignment="1">
      <alignment horizontal="center"/>
    </xf>
    <xf numFmtId="164" fontId="6" fillId="0" borderId="2" xfId="2" applyFont="1" applyFill="1" applyBorder="1" applyAlignment="1">
      <alignment horizontal="center" vertical="center"/>
    </xf>
    <xf numFmtId="164" fontId="6" fillId="0" borderId="2" xfId="2" applyFont="1" applyFill="1" applyBorder="1" applyAlignment="1">
      <alignment horizontal="left" vertical="center"/>
    </xf>
    <xf numFmtId="164" fontId="2" fillId="0" borderId="2" xfId="2" applyFont="1" applyFill="1" applyBorder="1" applyAlignment="1">
      <alignment vertical="center"/>
    </xf>
    <xf numFmtId="164" fontId="6" fillId="2" borderId="2" xfId="2" applyFont="1" applyFill="1" applyBorder="1" applyAlignment="1">
      <alignment horizontal="left" vertical="center"/>
    </xf>
    <xf numFmtId="165" fontId="2" fillId="0" borderId="3" xfId="2" applyNumberFormat="1" applyFont="1" applyFill="1" applyBorder="1" applyAlignment="1" applyProtection="1">
      <alignment horizontal="left" vertical="center"/>
      <protection locked="0"/>
    </xf>
    <xf numFmtId="164" fontId="12" fillId="0" borderId="2" xfId="2" applyFont="1" applyFill="1" applyBorder="1" applyAlignment="1">
      <alignment horizontal="left" vertical="center"/>
    </xf>
    <xf numFmtId="165" fontId="2" fillId="4" borderId="5" xfId="2" applyNumberFormat="1" applyFont="1" applyFill="1" applyBorder="1" applyAlignment="1" applyProtection="1">
      <alignment horizontal="center" vertical="center"/>
      <protection locked="0"/>
    </xf>
    <xf numFmtId="165" fontId="2" fillId="4" borderId="6" xfId="2" applyNumberFormat="1" applyFont="1" applyFill="1" applyBorder="1" applyAlignment="1" applyProtection="1">
      <alignment horizontal="center" vertical="center"/>
      <protection locked="0"/>
    </xf>
    <xf numFmtId="165" fontId="2" fillId="0" borderId="2" xfId="2" applyNumberFormat="1" applyFont="1" applyFill="1" applyBorder="1" applyAlignment="1" applyProtection="1">
      <alignment horizontal="left" vertical="center"/>
      <protection locked="0"/>
    </xf>
    <xf numFmtId="165" fontId="2" fillId="4" borderId="4" xfId="2" applyNumberFormat="1" applyFont="1" applyFill="1" applyBorder="1" applyAlignment="1" applyProtection="1">
      <alignment horizontal="center" vertical="center"/>
      <protection locked="0"/>
    </xf>
    <xf numFmtId="165" fontId="2" fillId="4" borderId="9" xfId="2" applyNumberFormat="1" applyFont="1" applyFill="1" applyBorder="1" applyAlignment="1" applyProtection="1">
      <alignment horizontal="center" vertical="center"/>
      <protection locked="0"/>
    </xf>
    <xf numFmtId="164" fontId="2" fillId="4" borderId="9" xfId="2" applyFont="1" applyFill="1" applyBorder="1" applyAlignment="1">
      <alignment horizontal="right"/>
    </xf>
    <xf numFmtId="164" fontId="14" fillId="0" borderId="0" xfId="2" applyFont="1" applyFill="1" applyAlignment="1"/>
    <xf numFmtId="164" fontId="2" fillId="0" borderId="0" xfId="2" applyFont="1" applyFill="1" applyAlignment="1">
      <alignment horizontal="left" vertical="center"/>
    </xf>
    <xf numFmtId="165" fontId="2" fillId="0" borderId="0" xfId="2" applyNumberFormat="1" applyFont="1" applyFill="1" applyAlignment="1" applyProtection="1">
      <alignment horizontal="left" vertical="center"/>
      <protection locked="0"/>
    </xf>
    <xf numFmtId="164" fontId="2" fillId="0" borderId="0" xfId="2" applyFont="1" applyFill="1" applyAlignment="1">
      <alignment horizontal="right"/>
    </xf>
    <xf numFmtId="165" fontId="2" fillId="4" borderId="5" xfId="2" applyNumberFormat="1" applyFont="1" applyFill="1" applyBorder="1" applyAlignment="1">
      <alignment horizontal="center" vertical="center"/>
    </xf>
    <xf numFmtId="165" fontId="2" fillId="4" borderId="6" xfId="2" applyNumberFormat="1" applyFont="1" applyFill="1" applyBorder="1" applyAlignment="1">
      <alignment horizontal="center" vertical="center"/>
    </xf>
    <xf numFmtId="165" fontId="2" fillId="4" borderId="7" xfId="2" applyNumberFormat="1" applyFont="1" applyFill="1" applyBorder="1" applyAlignment="1">
      <alignment horizontal="center" vertical="center"/>
    </xf>
    <xf numFmtId="165" fontId="2" fillId="4" borderId="10" xfId="2" applyNumberFormat="1" applyFont="1" applyFill="1" applyBorder="1" applyAlignment="1">
      <alignment horizontal="center" vertical="center"/>
    </xf>
    <xf numFmtId="165" fontId="2" fillId="4" borderId="0" xfId="2" applyNumberFormat="1" applyFont="1" applyFill="1" applyAlignment="1">
      <alignment horizontal="center" vertical="center"/>
    </xf>
    <xf numFmtId="165" fontId="2" fillId="4" borderId="11" xfId="2" applyNumberFormat="1" applyFont="1" applyFill="1" applyBorder="1" applyAlignment="1">
      <alignment horizontal="center" vertical="center"/>
    </xf>
    <xf numFmtId="165" fontId="2" fillId="0" borderId="6" xfId="2" applyNumberFormat="1" applyFont="1" applyFill="1" applyBorder="1" applyAlignment="1" applyProtection="1">
      <alignment horizontal="left" vertical="center"/>
      <protection locked="0"/>
    </xf>
    <xf numFmtId="167" fontId="6" fillId="0" borderId="6" xfId="2" applyNumberFormat="1" applyFont="1" applyFill="1" applyBorder="1" applyAlignment="1">
      <alignment horizontal="right" vertical="center"/>
    </xf>
    <xf numFmtId="167" fontId="6" fillId="0" borderId="1" xfId="2" applyNumberFormat="1" applyFont="1" applyFill="1" applyBorder="1" applyAlignment="1">
      <alignment horizontal="right" vertical="center"/>
    </xf>
    <xf numFmtId="165" fontId="2" fillId="4" borderId="10" xfId="2" applyNumberFormat="1" applyFont="1" applyFill="1" applyBorder="1" applyAlignment="1">
      <alignment vertical="center"/>
    </xf>
    <xf numFmtId="165" fontId="2" fillId="4" borderId="0" xfId="2" applyNumberFormat="1" applyFont="1" applyFill="1" applyAlignment="1">
      <alignment vertical="center"/>
    </xf>
    <xf numFmtId="165" fontId="2" fillId="4" borderId="11" xfId="2" applyNumberFormat="1" applyFont="1" applyFill="1" applyBorder="1" applyAlignment="1">
      <alignment vertical="center"/>
    </xf>
    <xf numFmtId="164" fontId="12" fillId="0" borderId="5" xfId="2" applyFont="1" applyFill="1" applyBorder="1" applyAlignment="1">
      <alignment horizontal="left" vertical="center"/>
    </xf>
    <xf numFmtId="164" fontId="6" fillId="2" borderId="12" xfId="2" applyFont="1" applyFill="1" applyBorder="1" applyAlignment="1">
      <alignment horizontal="left" vertical="center"/>
    </xf>
    <xf numFmtId="165" fontId="2" fillId="0" borderId="12" xfId="2" applyNumberFormat="1" applyFont="1" applyFill="1" applyBorder="1" applyAlignment="1" applyProtection="1">
      <alignment horizontal="left" vertical="center"/>
      <protection locked="0"/>
    </xf>
    <xf numFmtId="164" fontId="12" fillId="6" borderId="14" xfId="2" applyFont="1" applyFill="1" applyBorder="1" applyAlignment="1">
      <alignment horizontal="left" vertical="center"/>
    </xf>
    <xf numFmtId="165" fontId="2" fillId="7" borderId="15" xfId="2" applyNumberFormat="1" applyFont="1" applyFill="1" applyBorder="1" applyAlignment="1" applyProtection="1">
      <alignment horizontal="center" vertical="center"/>
      <protection locked="0"/>
    </xf>
    <xf numFmtId="167" fontId="6" fillId="6" borderId="15" xfId="2" applyNumberFormat="1" applyFont="1" applyFill="1" applyBorder="1" applyAlignment="1">
      <alignment horizontal="right" vertical="center"/>
    </xf>
    <xf numFmtId="165" fontId="2" fillId="4" borderId="14" xfId="2" applyNumberFormat="1" applyFont="1" applyFill="1" applyBorder="1" applyAlignment="1" applyProtection="1">
      <alignment horizontal="center" vertical="center"/>
      <protection locked="0"/>
    </xf>
    <xf numFmtId="165" fontId="2" fillId="4" borderId="13" xfId="2" applyNumberFormat="1" applyFont="1" applyFill="1" applyBorder="1" applyAlignment="1" applyProtection="1">
      <alignment horizontal="center" vertical="center"/>
      <protection locked="0"/>
    </xf>
    <xf numFmtId="164" fontId="2" fillId="4" borderId="13" xfId="2" applyFont="1" applyFill="1" applyBorder="1" applyAlignment="1">
      <alignment horizontal="right"/>
    </xf>
    <xf numFmtId="165" fontId="2" fillId="4" borderId="16" xfId="2" applyNumberFormat="1" applyFont="1" applyFill="1" applyBorder="1" applyAlignment="1" applyProtection="1">
      <alignment horizontal="center" vertical="center"/>
      <protection locked="0"/>
    </xf>
    <xf numFmtId="165" fontId="2" fillId="4" borderId="17" xfId="2" applyNumberFormat="1" applyFont="1" applyFill="1" applyBorder="1" applyAlignment="1" applyProtection="1">
      <alignment horizontal="center" vertical="center"/>
      <protection locked="0"/>
    </xf>
    <xf numFmtId="164" fontId="2" fillId="4" borderId="6" xfId="2" applyFont="1" applyFill="1" applyBorder="1" applyAlignment="1">
      <alignment horizontal="right"/>
    </xf>
    <xf numFmtId="164" fontId="2" fillId="0" borderId="0" xfId="2" applyFont="1" applyFill="1" applyBorder="1" applyAlignment="1"/>
    <xf numFmtId="164" fontId="6" fillId="0" borderId="25" xfId="2" applyFont="1" applyFill="1" applyBorder="1" applyAlignment="1">
      <alignment horizontal="center" vertical="center"/>
    </xf>
    <xf numFmtId="164" fontId="6" fillId="2" borderId="25" xfId="2" applyFont="1" applyFill="1" applyBorder="1" applyAlignment="1">
      <alignment horizontal="left" vertical="center"/>
    </xf>
    <xf numFmtId="164" fontId="12" fillId="0" borderId="25" xfId="2" applyFont="1" applyFill="1" applyBorder="1" applyAlignment="1">
      <alignment horizontal="left" vertical="center"/>
    </xf>
    <xf numFmtId="164" fontId="12" fillId="0" borderId="26" xfId="2" applyFont="1" applyFill="1" applyBorder="1" applyAlignment="1">
      <alignment horizontal="left" vertical="center"/>
    </xf>
    <xf numFmtId="164" fontId="2" fillId="2" borderId="25" xfId="2" applyFont="1" applyFill="1" applyBorder="1" applyAlignment="1">
      <alignment horizontal="left" vertical="center"/>
    </xf>
    <xf numFmtId="164" fontId="6" fillId="0" borderId="25" xfId="2" applyFont="1" applyFill="1" applyBorder="1" applyAlignment="1">
      <alignment horizontal="left" vertical="center"/>
    </xf>
    <xf numFmtId="164" fontId="6" fillId="0" borderId="26" xfId="2" applyFont="1" applyFill="1" applyBorder="1" applyAlignment="1">
      <alignment horizontal="left" vertical="center"/>
    </xf>
    <xf numFmtId="164" fontId="2" fillId="0" borderId="24" xfId="2" applyFont="1" applyFill="1" applyBorder="1" applyAlignment="1"/>
    <xf numFmtId="164" fontId="2" fillId="0" borderId="28" xfId="2" applyFont="1" applyFill="1" applyBorder="1" applyAlignment="1"/>
    <xf numFmtId="164" fontId="2" fillId="0" borderId="29" xfId="2" applyFont="1" applyFill="1" applyBorder="1" applyAlignment="1"/>
    <xf numFmtId="164" fontId="5" fillId="0" borderId="29" xfId="2" applyFont="1" applyFill="1" applyBorder="1" applyAlignment="1">
      <alignment horizontal="left"/>
    </xf>
    <xf numFmtId="164" fontId="6" fillId="0" borderId="31" xfId="2" applyFont="1" applyFill="1" applyBorder="1" applyAlignment="1" applyProtection="1">
      <alignment horizontal="left" vertical="top"/>
      <protection locked="0"/>
    </xf>
    <xf numFmtId="164" fontId="6" fillId="8" borderId="25" xfId="2" applyFont="1" applyFill="1" applyBorder="1" applyAlignment="1">
      <alignment horizontal="left" vertical="center"/>
    </xf>
    <xf numFmtId="166" fontId="6" fillId="0" borderId="5" xfId="2" applyNumberFormat="1" applyFont="1" applyFill="1" applyBorder="1" applyAlignment="1">
      <alignment vertical="center"/>
    </xf>
    <xf numFmtId="164" fontId="18" fillId="0" borderId="26" xfId="2" applyFont="1" applyFill="1" applyBorder="1" applyAlignment="1">
      <alignment horizontal="left" vertical="center"/>
    </xf>
    <xf numFmtId="164" fontId="2" fillId="9" borderId="4" xfId="2" applyFont="1" applyFill="1" applyBorder="1" applyAlignment="1">
      <alignment horizontal="right" vertical="center"/>
    </xf>
    <xf numFmtId="167" fontId="6" fillId="0" borderId="4" xfId="2" applyNumberFormat="1" applyFont="1" applyFill="1" applyBorder="1" applyAlignment="1">
      <alignment horizontal="right" vertical="center"/>
    </xf>
    <xf numFmtId="164" fontId="2" fillId="9" borderId="33" xfId="2" applyFont="1" applyFill="1" applyBorder="1" applyAlignment="1"/>
    <xf numFmtId="164" fontId="2" fillId="0" borderId="33" xfId="2" applyFont="1" applyFill="1" applyBorder="1" applyAlignment="1"/>
    <xf numFmtId="164" fontId="6" fillId="0" borderId="2" xfId="2" applyFont="1" applyFill="1" applyBorder="1" applyAlignment="1">
      <alignment horizontal="center" vertical="center"/>
    </xf>
    <xf numFmtId="167" fontId="6" fillId="0" borderId="8" xfId="2" applyNumberFormat="1" applyFont="1" applyFill="1" applyBorder="1" applyAlignment="1">
      <alignment horizontal="right" vertical="center"/>
    </xf>
    <xf numFmtId="167" fontId="6" fillId="0" borderId="5" xfId="2" applyNumberFormat="1" applyFont="1" applyFill="1" applyBorder="1" applyAlignment="1">
      <alignment horizontal="right" vertical="center"/>
    </xf>
    <xf numFmtId="164" fontId="2" fillId="9" borderId="33" xfId="2" applyFont="1" applyFill="1" applyBorder="1" applyAlignment="1">
      <alignment horizontal="right" vertical="center"/>
    </xf>
    <xf numFmtId="167" fontId="6" fillId="0" borderId="33" xfId="2" applyNumberFormat="1" applyFont="1" applyFill="1" applyBorder="1" applyAlignment="1">
      <alignment horizontal="right" vertical="center"/>
    </xf>
    <xf numFmtId="164" fontId="2" fillId="4" borderId="33" xfId="2" applyFont="1" applyFill="1" applyBorder="1" applyAlignment="1">
      <alignment horizontal="right"/>
    </xf>
    <xf numFmtId="167" fontId="6" fillId="6" borderId="33" xfId="2" applyNumberFormat="1" applyFont="1" applyFill="1" applyBorder="1" applyAlignment="1">
      <alignment horizontal="right" vertical="center"/>
    </xf>
    <xf numFmtId="164" fontId="13" fillId="0" borderId="33" xfId="1" applyFont="1" applyFill="1" applyBorder="1" applyAlignment="1">
      <alignment horizontal="center"/>
    </xf>
    <xf numFmtId="164" fontId="2" fillId="0" borderId="33" xfId="2" applyFont="1" applyFill="1" applyBorder="1" applyAlignment="1">
      <alignment horizontal="right"/>
    </xf>
    <xf numFmtId="164" fontId="5" fillId="0" borderId="16" xfId="2" applyFont="1" applyFill="1" applyBorder="1" applyAlignment="1">
      <alignment horizontal="left"/>
    </xf>
    <xf numFmtId="164" fontId="6" fillId="0" borderId="0" xfId="2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4" fontId="6" fillId="0" borderId="0" xfId="2" applyFont="1" applyFill="1" applyBorder="1" applyAlignment="1"/>
    <xf numFmtId="164" fontId="2" fillId="0" borderId="35" xfId="2" applyFont="1" applyFill="1" applyBorder="1" applyAlignment="1"/>
    <xf numFmtId="164" fontId="2" fillId="0" borderId="37" xfId="2" applyFont="1" applyFill="1" applyBorder="1" applyAlignment="1"/>
    <xf numFmtId="164" fontId="2" fillId="0" borderId="18" xfId="2" applyFont="1" applyFill="1" applyBorder="1" applyAlignment="1"/>
    <xf numFmtId="164" fontId="2" fillId="0" borderId="30" xfId="2" applyFont="1" applyFill="1" applyBorder="1" applyAlignment="1"/>
    <xf numFmtId="164" fontId="6" fillId="0" borderId="12" xfId="2" applyFont="1" applyFill="1" applyBorder="1" applyAlignment="1">
      <alignment horizontal="left" vertical="center"/>
    </xf>
    <xf numFmtId="164" fontId="6" fillId="0" borderId="8" xfId="2" applyFont="1" applyFill="1" applyBorder="1" applyAlignment="1">
      <alignment horizontal="center" vertical="center" wrapText="1"/>
    </xf>
    <xf numFmtId="164" fontId="6" fillId="0" borderId="36" xfId="2" applyFont="1" applyFill="1" applyBorder="1" applyAlignment="1">
      <alignment horizontal="center" vertical="center" wrapText="1"/>
    </xf>
    <xf numFmtId="164" fontId="2" fillId="0" borderId="38" xfId="2" applyFont="1" applyFill="1" applyBorder="1" applyAlignment="1"/>
    <xf numFmtId="164" fontId="6" fillId="0" borderId="4" xfId="2" applyFont="1" applyFill="1" applyBorder="1" applyAlignment="1" applyProtection="1">
      <alignment horizontal="left" vertical="top"/>
      <protection locked="0"/>
    </xf>
    <xf numFmtId="164" fontId="6" fillId="0" borderId="34" xfId="2" applyFont="1" applyFill="1" applyBorder="1" applyAlignment="1"/>
    <xf numFmtId="164" fontId="6" fillId="10" borderId="27" xfId="2" applyFont="1" applyFill="1" applyBorder="1" applyAlignment="1">
      <alignment horizontal="left" vertical="center"/>
    </xf>
    <xf numFmtId="164" fontId="2" fillId="10" borderId="20" xfId="2" applyFont="1" applyFill="1" applyBorder="1" applyAlignment="1">
      <alignment horizontal="left" vertical="center"/>
    </xf>
    <xf numFmtId="165" fontId="2" fillId="11" borderId="21" xfId="2" applyNumberFormat="1" applyFont="1" applyFill="1" applyBorder="1" applyAlignment="1">
      <alignment horizontal="center" vertical="center"/>
    </xf>
    <xf numFmtId="165" fontId="2" fillId="11" borderId="22" xfId="2" applyNumberFormat="1" applyFont="1" applyFill="1" applyBorder="1" applyAlignment="1">
      <alignment horizontal="center" vertical="center"/>
    </xf>
    <xf numFmtId="165" fontId="2" fillId="11" borderId="23" xfId="2" applyNumberFormat="1" applyFont="1" applyFill="1" applyBorder="1" applyAlignment="1">
      <alignment horizontal="center" vertical="center"/>
    </xf>
    <xf numFmtId="166" fontId="6" fillId="10" borderId="19" xfId="2" applyNumberFormat="1" applyFont="1" applyFill="1" applyBorder="1" applyAlignment="1" applyProtection="1">
      <alignment horizontal="right" vertical="center"/>
      <protection locked="0"/>
    </xf>
    <xf numFmtId="167" fontId="6" fillId="10" borderId="20" xfId="2" applyNumberFormat="1" applyFont="1" applyFill="1" applyBorder="1" applyAlignment="1">
      <alignment horizontal="right" vertical="center"/>
    </xf>
    <xf numFmtId="167" fontId="6" fillId="10" borderId="33" xfId="2" applyNumberFormat="1" applyFont="1" applyFill="1" applyBorder="1" applyAlignment="1">
      <alignment horizontal="right" vertical="center"/>
    </xf>
    <xf numFmtId="164" fontId="2" fillId="10" borderId="33" xfId="2" applyFont="1" applyFill="1" applyBorder="1" applyAlignment="1"/>
    <xf numFmtId="164" fontId="2" fillId="10" borderId="0" xfId="2" applyFont="1" applyFill="1" applyAlignment="1"/>
    <xf numFmtId="0" fontId="0" fillId="10" borderId="0" xfId="0" applyFill="1"/>
    <xf numFmtId="164" fontId="2" fillId="0" borderId="37" xfId="2" applyFont="1" applyFill="1" applyBorder="1" applyAlignment="1">
      <alignment horizontal="right"/>
    </xf>
    <xf numFmtId="0" fontId="2" fillId="0" borderId="40" xfId="2" applyNumberFormat="1" applyFont="1" applyFill="1" applyBorder="1" applyAlignment="1"/>
    <xf numFmtId="164" fontId="6" fillId="12" borderId="34" xfId="2" applyFont="1" applyFill="1" applyBorder="1" applyAlignment="1"/>
    <xf numFmtId="164" fontId="2" fillId="12" borderId="0" xfId="2" applyFont="1" applyFill="1" applyAlignment="1"/>
    <xf numFmtId="164" fontId="2" fillId="12" borderId="0" xfId="2" applyFont="1" applyFill="1" applyAlignment="1">
      <alignment horizontal="right"/>
    </xf>
    <xf numFmtId="164" fontId="2" fillId="12" borderId="35" xfId="2" applyFont="1" applyFill="1" applyBorder="1" applyAlignment="1">
      <alignment horizontal="right"/>
    </xf>
    <xf numFmtId="164" fontId="2" fillId="12" borderId="39" xfId="2" applyFont="1" applyFill="1" applyBorder="1" applyAlignment="1"/>
    <xf numFmtId="164" fontId="6" fillId="10" borderId="34" xfId="2" applyFont="1" applyFill="1" applyBorder="1" applyAlignment="1"/>
    <xf numFmtId="164" fontId="2" fillId="10" borderId="0" xfId="2" applyFont="1" applyFill="1" applyAlignment="1">
      <alignment horizontal="right"/>
    </xf>
    <xf numFmtId="164" fontId="2" fillId="10" borderId="37" xfId="2" applyFont="1" applyFill="1" applyBorder="1" applyAlignment="1">
      <alignment horizontal="right"/>
    </xf>
    <xf numFmtId="164" fontId="2" fillId="10" borderId="40" xfId="2" applyFont="1" applyFill="1" applyBorder="1" applyAlignment="1"/>
    <xf numFmtId="164" fontId="2" fillId="0" borderId="40" xfId="2" applyNumberFormat="1" applyFont="1" applyFill="1" applyBorder="1" applyAlignment="1"/>
    <xf numFmtId="165" fontId="2" fillId="4" borderId="33" xfId="2" applyNumberFormat="1" applyFont="1" applyFill="1" applyBorder="1" applyAlignment="1" applyProtection="1">
      <alignment horizontal="center" vertical="center"/>
      <protection locked="0"/>
    </xf>
    <xf numFmtId="164" fontId="2" fillId="4" borderId="41" xfId="2" applyFont="1" applyFill="1" applyBorder="1" applyAlignment="1">
      <alignment horizontal="right"/>
    </xf>
    <xf numFmtId="165" fontId="2" fillId="4" borderId="35" xfId="2" applyNumberFormat="1" applyFont="1" applyFill="1" applyBorder="1" applyAlignment="1" applyProtection="1">
      <alignment horizontal="center" vertical="center"/>
      <protection locked="0"/>
    </xf>
    <xf numFmtId="165" fontId="2" fillId="4" borderId="39" xfId="2" applyNumberFormat="1" applyFont="1" applyFill="1" applyBorder="1" applyAlignment="1" applyProtection="1">
      <alignment horizontal="center" vertical="center"/>
      <protection locked="0"/>
    </xf>
    <xf numFmtId="164" fontId="6" fillId="8" borderId="42" xfId="2" applyFont="1" applyFill="1" applyBorder="1" applyAlignment="1">
      <alignment horizontal="left" vertical="center"/>
    </xf>
    <xf numFmtId="164" fontId="13" fillId="0" borderId="32" xfId="1" applyFont="1" applyFill="1" applyBorder="1" applyAlignment="1">
      <alignment horizontal="center"/>
    </xf>
    <xf numFmtId="164" fontId="13" fillId="0" borderId="22" xfId="1" applyFont="1" applyFill="1" applyBorder="1" applyAlignment="1">
      <alignment horizontal="center"/>
    </xf>
    <xf numFmtId="164" fontId="13" fillId="0" borderId="43" xfId="1" applyFont="1" applyFill="1" applyBorder="1" applyAlignment="1">
      <alignment horizontal="center"/>
    </xf>
    <xf numFmtId="164" fontId="12" fillId="0" borderId="14" xfId="2" applyFont="1" applyFill="1" applyBorder="1" applyAlignment="1">
      <alignment horizontal="left" vertical="center"/>
    </xf>
    <xf numFmtId="169" fontId="6" fillId="4" borderId="39" xfId="2" applyNumberFormat="1" applyFont="1" applyFill="1" applyBorder="1" applyAlignment="1">
      <alignment horizontal="right"/>
    </xf>
    <xf numFmtId="169" fontId="6" fillId="4" borderId="33" xfId="2" applyNumberFormat="1" applyFont="1" applyFill="1" applyBorder="1" applyAlignment="1">
      <alignment horizontal="right"/>
    </xf>
    <xf numFmtId="164" fontId="2" fillId="4" borderId="36" xfId="2" applyFont="1" applyFill="1" applyBorder="1" applyAlignment="1">
      <alignment horizontal="right"/>
    </xf>
    <xf numFmtId="169" fontId="6" fillId="4" borderId="15" xfId="2" applyNumberFormat="1" applyFont="1" applyFill="1" applyBorder="1" applyAlignment="1">
      <alignment horizontal="right"/>
    </xf>
    <xf numFmtId="164" fontId="17" fillId="0" borderId="33" xfId="2" applyFont="1" applyFill="1" applyBorder="1" applyAlignment="1">
      <alignment horizontal="left" vertical="center"/>
    </xf>
    <xf numFmtId="164" fontId="12" fillId="0" borderId="46" xfId="2" applyFont="1" applyFill="1" applyBorder="1" applyAlignment="1">
      <alignment horizontal="left" vertical="center"/>
    </xf>
    <xf numFmtId="164" fontId="13" fillId="0" borderId="14" xfId="1" applyFont="1" applyFill="1" applyBorder="1" applyAlignment="1">
      <alignment horizontal="center"/>
    </xf>
    <xf numFmtId="164" fontId="13" fillId="0" borderId="13" xfId="1" applyFont="1" applyFill="1" applyBorder="1" applyAlignment="1">
      <alignment horizontal="center"/>
    </xf>
    <xf numFmtId="164" fontId="13" fillId="0" borderId="41" xfId="1" applyFont="1" applyFill="1" applyBorder="1" applyAlignment="1">
      <alignment horizontal="center"/>
    </xf>
    <xf numFmtId="164" fontId="6" fillId="13" borderId="44" xfId="2" applyFont="1" applyFill="1" applyBorder="1" applyAlignment="1">
      <alignment horizontal="left" vertical="center"/>
    </xf>
    <xf numFmtId="164" fontId="6" fillId="13" borderId="24" xfId="2" applyFont="1" applyFill="1" applyBorder="1" applyAlignment="1">
      <alignment horizontal="left" vertical="center"/>
    </xf>
    <xf numFmtId="164" fontId="6" fillId="13" borderId="3" xfId="2" applyFont="1" applyFill="1" applyBorder="1" applyAlignment="1">
      <alignment horizontal="left" vertical="center"/>
    </xf>
    <xf numFmtId="164" fontId="6" fillId="13" borderId="45" xfId="2" applyFont="1" applyFill="1" applyBorder="1" applyAlignment="1">
      <alignment horizontal="left" vertical="center"/>
    </xf>
    <xf numFmtId="164" fontId="6" fillId="0" borderId="4" xfId="2" applyFont="1" applyFill="1" applyBorder="1" applyAlignment="1">
      <alignment horizontal="left" vertical="center"/>
    </xf>
    <xf numFmtId="164" fontId="2" fillId="0" borderId="0" xfId="2" applyFont="1" applyFill="1" applyBorder="1" applyAlignment="1">
      <alignment horizontal="right"/>
    </xf>
    <xf numFmtId="164" fontId="6" fillId="10" borderId="0" xfId="2" applyFont="1" applyFill="1" applyAlignment="1"/>
    <xf numFmtId="164" fontId="2" fillId="10" borderId="0" xfId="2" applyFont="1" applyFill="1" applyBorder="1" applyAlignment="1">
      <alignment horizontal="right"/>
    </xf>
    <xf numFmtId="164" fontId="2" fillId="10" borderId="0" xfId="2" applyFont="1" applyFill="1" applyBorder="1" applyAlignment="1"/>
    <xf numFmtId="164" fontId="12" fillId="0" borderId="13" xfId="2" applyFont="1" applyFill="1" applyBorder="1" applyAlignment="1">
      <alignment horizontal="left" vertical="center"/>
    </xf>
    <xf numFmtId="164" fontId="20" fillId="0" borderId="14" xfId="2" applyFont="1" applyFill="1" applyBorder="1" applyAlignment="1">
      <alignment horizontal="left" vertical="center"/>
    </xf>
    <xf numFmtId="164" fontId="21" fillId="0" borderId="14" xfId="2" applyFont="1" applyFill="1" applyBorder="1" applyAlignment="1">
      <alignment horizontal="left" vertical="center"/>
    </xf>
    <xf numFmtId="164" fontId="6" fillId="0" borderId="13" xfId="2" applyFont="1" applyFill="1" applyBorder="1" applyAlignment="1">
      <alignment horizontal="left" vertical="center"/>
    </xf>
    <xf numFmtId="169" fontId="6" fillId="4" borderId="41" xfId="2" applyNumberFormat="1" applyFont="1" applyFill="1" applyBorder="1" applyAlignment="1">
      <alignment horizontal="right"/>
    </xf>
    <xf numFmtId="169" fontId="6" fillId="4" borderId="36" xfId="2" applyNumberFormat="1" applyFont="1" applyFill="1" applyBorder="1" applyAlignment="1">
      <alignment horizontal="right"/>
    </xf>
    <xf numFmtId="166" fontId="6" fillId="0" borderId="6" xfId="2" applyNumberFormat="1" applyFont="1" applyFill="1" applyBorder="1" applyAlignment="1">
      <alignment vertical="center"/>
    </xf>
    <xf numFmtId="164" fontId="6" fillId="8" borderId="31" xfId="2" applyFont="1" applyFill="1" applyBorder="1" applyAlignment="1">
      <alignment horizontal="left" vertical="center"/>
    </xf>
    <xf numFmtId="166" fontId="6" fillId="0" borderId="10" xfId="2" applyNumberFormat="1" applyFont="1" applyFill="1" applyBorder="1" applyAlignment="1">
      <alignment vertical="center"/>
    </xf>
    <xf numFmtId="167" fontId="6" fillId="0" borderId="36" xfId="2" applyNumberFormat="1" applyFont="1" applyFill="1" applyBorder="1" applyAlignment="1">
      <alignment horizontal="right" vertical="center"/>
    </xf>
    <xf numFmtId="164" fontId="6" fillId="0" borderId="47" xfId="2" applyFont="1" applyFill="1" applyBorder="1" applyAlignment="1">
      <alignment horizontal="left" vertical="center"/>
    </xf>
    <xf numFmtId="164" fontId="2" fillId="0" borderId="22" xfId="2" applyFont="1" applyFill="1" applyBorder="1" applyAlignment="1">
      <alignment horizontal="left" vertical="center"/>
    </xf>
    <xf numFmtId="165" fontId="2" fillId="0" borderId="48" xfId="2" applyNumberFormat="1" applyFont="1" applyFill="1" applyBorder="1" applyAlignment="1" applyProtection="1">
      <alignment horizontal="left" vertical="center"/>
      <protection locked="0"/>
    </xf>
    <xf numFmtId="166" fontId="6" fillId="0" borderId="20" xfId="2" applyNumberFormat="1" applyFont="1" applyFill="1" applyBorder="1" applyAlignment="1">
      <alignment vertical="center"/>
    </xf>
    <xf numFmtId="167" fontId="6" fillId="0" borderId="48" xfId="2" applyNumberFormat="1" applyFont="1" applyFill="1" applyBorder="1" applyAlignment="1">
      <alignment horizontal="right" vertical="center"/>
    </xf>
    <xf numFmtId="167" fontId="6" fillId="0" borderId="49" xfId="2" applyNumberFormat="1" applyFont="1" applyFill="1" applyBorder="1" applyAlignment="1">
      <alignment horizontal="right" vertical="center"/>
    </xf>
    <xf numFmtId="166" fontId="6" fillId="10" borderId="5" xfId="2" applyNumberFormat="1" applyFont="1" applyFill="1" applyBorder="1" applyAlignment="1">
      <alignment vertical="center"/>
    </xf>
    <xf numFmtId="164" fontId="12" fillId="0" borderId="24" xfId="2" applyFont="1" applyFill="1" applyBorder="1" applyAlignment="1">
      <alignment horizontal="left" vertical="center"/>
    </xf>
    <xf numFmtId="164" fontId="12" fillId="0" borderId="0" xfId="2" applyFont="1" applyFill="1" applyBorder="1" applyAlignment="1">
      <alignment horizontal="left" vertical="center"/>
    </xf>
    <xf numFmtId="165" fontId="2" fillId="4" borderId="0" xfId="2" applyNumberFormat="1" applyFont="1" applyFill="1" applyBorder="1" applyAlignment="1" applyProtection="1">
      <alignment horizontal="center" vertical="center"/>
      <protection locked="0"/>
    </xf>
    <xf numFmtId="164" fontId="2" fillId="4" borderId="37" xfId="2" applyFont="1" applyFill="1" applyBorder="1" applyAlignment="1">
      <alignment horizontal="right"/>
    </xf>
    <xf numFmtId="164" fontId="12" fillId="0" borderId="51" xfId="2" applyFont="1" applyFill="1" applyBorder="1" applyAlignment="1">
      <alignment horizontal="left" vertical="center"/>
    </xf>
    <xf numFmtId="164" fontId="12" fillId="0" borderId="17" xfId="2" applyFont="1" applyFill="1" applyBorder="1" applyAlignment="1">
      <alignment horizontal="left" vertical="center"/>
    </xf>
    <xf numFmtId="164" fontId="2" fillId="4" borderId="35" xfId="2" applyFont="1" applyFill="1" applyBorder="1" applyAlignment="1">
      <alignment horizontal="right"/>
    </xf>
    <xf numFmtId="164" fontId="6" fillId="0" borderId="34" xfId="2" applyFont="1" applyFill="1" applyBorder="1" applyAlignment="1">
      <alignment horizontal="left" vertical="center"/>
    </xf>
    <xf numFmtId="165" fontId="2" fillId="4" borderId="34" xfId="2" applyNumberFormat="1" applyFont="1" applyFill="1" applyBorder="1" applyAlignment="1" applyProtection="1">
      <alignment horizontal="center" vertical="center"/>
      <protection locked="0"/>
    </xf>
    <xf numFmtId="169" fontId="6" fillId="4" borderId="50" xfId="2" applyNumberFormat="1" applyFont="1" applyFill="1" applyBorder="1" applyAlignment="1">
      <alignment horizontal="right"/>
    </xf>
    <xf numFmtId="164" fontId="6" fillId="10" borderId="32" xfId="2" applyFont="1" applyFill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164" fontId="6" fillId="0" borderId="12" xfId="2" applyFont="1" applyFill="1" applyBorder="1" applyAlignment="1">
      <alignment horizontal="center" vertical="center"/>
    </xf>
    <xf numFmtId="165" fontId="6" fillId="5" borderId="2" xfId="2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9" fillId="0" borderId="22" xfId="2" applyFont="1" applyFill="1" applyBorder="1" applyAlignment="1">
      <alignment horizontal="center"/>
    </xf>
    <xf numFmtId="164" fontId="15" fillId="0" borderId="0" xfId="2" applyFont="1" applyFill="1" applyBorder="1" applyAlignment="1">
      <alignment horizontal="center" vertical="top"/>
    </xf>
    <xf numFmtId="164" fontId="16" fillId="3" borderId="32" xfId="2" applyFont="1" applyFill="1" applyBorder="1" applyAlignment="1">
      <alignment horizontal="center" vertical="center"/>
    </xf>
    <xf numFmtId="164" fontId="11" fillId="3" borderId="0" xfId="2" applyFont="1" applyFill="1" applyBorder="1" applyAlignment="1">
      <alignment horizontal="center" vertical="center"/>
    </xf>
    <xf numFmtId="164" fontId="6" fillId="0" borderId="9" xfId="2" applyFont="1" applyFill="1" applyBorder="1" applyAlignment="1" applyProtection="1">
      <alignment horizontal="left" vertical="top"/>
      <protection locked="0"/>
    </xf>
    <xf numFmtId="164" fontId="10" fillId="0" borderId="32" xfId="2" applyFont="1" applyFill="1" applyBorder="1" applyAlignment="1">
      <alignment horizontal="center" vertical="top"/>
    </xf>
    <xf numFmtId="164" fontId="10" fillId="0" borderId="22" xfId="2" applyFont="1" applyFill="1" applyBorder="1" applyAlignment="1">
      <alignment horizontal="center" vertical="top"/>
    </xf>
  </cellXfs>
  <cellStyles count="7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779502</xdr:colOff>
      <xdr:row>2</xdr:row>
      <xdr:rowOff>86311</xdr:rowOff>
    </xdr:from>
    <xdr:ext cx="3744874" cy="647114"/>
    <xdr:pic>
      <xdr:nvPicPr>
        <xdr:cNvPr id="2" name="Image 2">
          <a:extLst>
            <a:ext uri="{FF2B5EF4-FFF2-40B4-BE49-F238E27FC236}">
              <a16:creationId xmlns:a16="http://schemas.microsoft.com/office/drawing/2014/main" xmlns="" id="{08C50795-97B0-4295-9EEA-DBA6F4E51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779502" y="505411"/>
          <a:ext cx="3744874" cy="647114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5772151</xdr:colOff>
      <xdr:row>0</xdr:row>
      <xdr:rowOff>149141</xdr:rowOff>
    </xdr:from>
    <xdr:to>
      <xdr:col>2</xdr:col>
      <xdr:colOff>215274</xdr:colOff>
      <xdr:row>6</xdr:row>
      <xdr:rowOff>276225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AA726820-8393-40F3-8E76-E4D4C53E4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72151" y="149141"/>
          <a:ext cx="2558423" cy="13843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169902</xdr:colOff>
      <xdr:row>0</xdr:row>
      <xdr:rowOff>181561</xdr:rowOff>
    </xdr:from>
    <xdr:ext cx="3744874" cy="647114"/>
    <xdr:pic>
      <xdr:nvPicPr>
        <xdr:cNvPr id="2" name="Image 2">
          <a:extLst>
            <a:ext uri="{FF2B5EF4-FFF2-40B4-BE49-F238E27FC236}">
              <a16:creationId xmlns:a16="http://schemas.microsoft.com/office/drawing/2014/main" xmlns="" id="{E81ACE26-AE55-444E-8829-61CF918B1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169902" y="181561"/>
          <a:ext cx="3744874" cy="647114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5810250</xdr:colOff>
      <xdr:row>1</xdr:row>
      <xdr:rowOff>9524</xdr:rowOff>
    </xdr:from>
    <xdr:to>
      <xdr:col>1</xdr:col>
      <xdr:colOff>642389</xdr:colOff>
      <xdr:row>6</xdr:row>
      <xdr:rowOff>289427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5AB6808A-6595-4417-922C-3B012910E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810250" y="219074"/>
          <a:ext cx="1728239" cy="1327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102"/>
  <sheetViews>
    <sheetView topLeftCell="A37" workbookViewId="0">
      <selection activeCell="D48" sqref="D48"/>
    </sheetView>
  </sheetViews>
  <sheetFormatPr baseColWidth="10" defaultRowHeight="14.25"/>
  <cols>
    <col min="1" max="1" width="90.5" style="1" customWidth="1"/>
    <col min="2" max="2" width="16" style="1" customWidth="1"/>
    <col min="3" max="9" width="5.125" style="1" customWidth="1"/>
    <col min="10" max="10" width="5" style="1" customWidth="1"/>
    <col min="11" max="11" width="5.125" style="1" customWidth="1"/>
    <col min="12" max="12" width="12.375" style="22" customWidth="1"/>
    <col min="13" max="13" width="14" style="75" customWidth="1"/>
    <col min="14" max="14" width="16.25" style="66" customWidth="1"/>
    <col min="15" max="1023" width="9.875" style="1" customWidth="1"/>
    <col min="1024" max="1024" width="11" customWidth="1"/>
  </cols>
  <sheetData>
    <row r="1" spans="1:14" s="1" customFormat="1" ht="16.5" customHeight="1">
      <c r="A1" s="56"/>
      <c r="B1" s="57"/>
      <c r="C1" s="57"/>
      <c r="D1" s="57"/>
      <c r="E1" s="57"/>
      <c r="F1" s="57"/>
      <c r="G1" s="57"/>
      <c r="H1" s="57"/>
      <c r="I1" s="57"/>
      <c r="J1" s="57"/>
      <c r="K1" s="58"/>
      <c r="L1" s="58"/>
      <c r="M1" s="76"/>
      <c r="N1" s="80"/>
    </row>
    <row r="2" spans="1:14" s="1" customFormat="1" ht="16.5" customHeight="1">
      <c r="A2" s="55"/>
      <c r="K2" s="2"/>
      <c r="L2" s="2"/>
      <c r="M2" s="77"/>
      <c r="N2" s="81"/>
    </row>
    <row r="3" spans="1:14" s="1" customFormat="1" ht="16.5" customHeight="1">
      <c r="A3" s="55"/>
      <c r="K3" s="2"/>
      <c r="L3" s="2"/>
      <c r="M3" s="77"/>
      <c r="N3" s="81"/>
    </row>
    <row r="4" spans="1:14" s="1" customFormat="1" ht="15.75" customHeight="1">
      <c r="A4" s="55"/>
      <c r="K4" s="3"/>
      <c r="L4" s="3"/>
      <c r="M4" s="78"/>
      <c r="N4" s="81"/>
    </row>
    <row r="5" spans="1:14" s="1" customFormat="1" ht="17.25" customHeight="1">
      <c r="A5" s="55"/>
      <c r="K5" s="3"/>
      <c r="L5" s="3"/>
      <c r="M5" s="78"/>
      <c r="N5" s="81"/>
    </row>
    <row r="6" spans="1:14" ht="16.5" customHeight="1">
      <c r="A6" s="55"/>
      <c r="B6" s="4"/>
      <c r="K6" s="5"/>
      <c r="L6" s="5"/>
      <c r="M6" s="79"/>
      <c r="N6" s="81"/>
    </row>
    <row r="7" spans="1:14" ht="29.25" customHeight="1">
      <c r="A7" s="172"/>
      <c r="B7" s="172"/>
      <c r="C7" s="6"/>
      <c r="D7" s="6"/>
      <c r="E7" s="6"/>
      <c r="F7" s="6"/>
      <c r="G7" s="6"/>
      <c r="H7" s="6"/>
      <c r="I7" s="6"/>
      <c r="J7" s="6"/>
      <c r="K7" s="2"/>
      <c r="L7" s="2"/>
      <c r="M7" s="77"/>
      <c r="N7" s="81"/>
    </row>
    <row r="8" spans="1:14" ht="32.1" customHeight="1" thickBot="1">
      <c r="A8" s="173" t="s">
        <v>86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83"/>
    </row>
    <row r="9" spans="1:14" ht="18" customHeight="1">
      <c r="A9" s="174" t="s">
        <v>13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82"/>
    </row>
    <row r="10" spans="1:14" ht="32.25" customHeight="1" thickBot="1">
      <c r="A10" s="178" t="s">
        <v>41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83"/>
    </row>
    <row r="11" spans="1:14" ht="39" customHeight="1" thickBot="1">
      <c r="A11" s="175" t="s">
        <v>36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82"/>
    </row>
    <row r="12" spans="1:14" ht="72" customHeight="1">
      <c r="A12" s="59" t="s">
        <v>0</v>
      </c>
      <c r="B12" s="88"/>
      <c r="C12" s="177" t="s">
        <v>1</v>
      </c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87"/>
    </row>
    <row r="13" spans="1:14" ht="37.5" customHeight="1">
      <c r="A13" s="48" t="s">
        <v>2</v>
      </c>
      <c r="B13" s="7" t="s">
        <v>3</v>
      </c>
      <c r="C13" s="170" t="s">
        <v>4</v>
      </c>
      <c r="D13" s="170"/>
      <c r="E13" s="170"/>
      <c r="F13" s="170"/>
      <c r="G13" s="170"/>
      <c r="H13" s="170"/>
      <c r="I13" s="170"/>
      <c r="J13" s="170"/>
      <c r="K13" s="84" t="s">
        <v>5</v>
      </c>
      <c r="L13" s="85" t="s">
        <v>37</v>
      </c>
      <c r="M13" s="86" t="s">
        <v>59</v>
      </c>
      <c r="N13" s="86" t="s">
        <v>58</v>
      </c>
    </row>
    <row r="14" spans="1:14" ht="24.95" customHeight="1">
      <c r="A14" s="60" t="s">
        <v>27</v>
      </c>
      <c r="C14" s="8" t="s">
        <v>6</v>
      </c>
      <c r="D14" s="8" t="s">
        <v>7</v>
      </c>
      <c r="E14" s="8" t="s">
        <v>8</v>
      </c>
      <c r="F14" s="8" t="s">
        <v>9</v>
      </c>
      <c r="G14" s="8" t="s">
        <v>10</v>
      </c>
      <c r="H14" s="8" t="s">
        <v>11</v>
      </c>
      <c r="I14" s="8" t="s">
        <v>12</v>
      </c>
      <c r="J14" s="8" t="s">
        <v>32</v>
      </c>
      <c r="K14" s="9"/>
      <c r="L14" s="63"/>
      <c r="M14" s="70"/>
      <c r="N14" s="65"/>
    </row>
    <row r="15" spans="1:14" ht="24.95" customHeight="1">
      <c r="A15" s="49" t="s">
        <v>79</v>
      </c>
      <c r="B15" s="10" t="s">
        <v>19</v>
      </c>
      <c r="C15" s="11"/>
      <c r="D15" s="11"/>
      <c r="E15" s="11"/>
      <c r="F15" s="11" t="s">
        <v>13</v>
      </c>
      <c r="G15" s="11"/>
      <c r="H15" s="11" t="s">
        <v>13</v>
      </c>
      <c r="I15" s="11" t="s">
        <v>13</v>
      </c>
      <c r="J15" s="11"/>
      <c r="K15" s="61">
        <f>SUM(C15:J15)</f>
        <v>0</v>
      </c>
      <c r="L15" s="64">
        <v>215</v>
      </c>
      <c r="M15" s="71">
        <v>107.5</v>
      </c>
      <c r="N15" s="66">
        <f>K15*M15</f>
        <v>0</v>
      </c>
    </row>
    <row r="16" spans="1:14" ht="24.95" customHeight="1">
      <c r="A16" s="50" t="s">
        <v>16</v>
      </c>
      <c r="B16" s="35" t="s">
        <v>25</v>
      </c>
      <c r="C16" s="45"/>
      <c r="D16" s="44"/>
      <c r="E16" s="44"/>
      <c r="F16" s="44"/>
      <c r="G16" s="44"/>
      <c r="H16" s="44"/>
      <c r="I16" s="44"/>
      <c r="J16" s="44"/>
      <c r="K16" s="61">
        <f t="shared" ref="K16:K59" si="0">SUM(C16:J16)</f>
        <v>0</v>
      </c>
      <c r="L16" s="46"/>
      <c r="M16" s="72"/>
      <c r="N16" s="66">
        <f t="shared" ref="N16:N58" si="1">K16*M16</f>
        <v>0</v>
      </c>
    </row>
    <row r="17" spans="1:17" ht="24.95" customHeight="1">
      <c r="A17" s="51" t="s">
        <v>56</v>
      </c>
      <c r="B17" s="38"/>
      <c r="C17" s="39"/>
      <c r="D17" s="39"/>
      <c r="E17" s="39"/>
      <c r="F17" s="39"/>
      <c r="G17" s="39"/>
      <c r="H17" s="39"/>
      <c r="I17" s="39"/>
      <c r="J17" s="39"/>
      <c r="K17" s="61">
        <f t="shared" si="0"/>
        <v>0</v>
      </c>
      <c r="L17" s="40"/>
      <c r="M17" s="73"/>
      <c r="N17" s="66">
        <f t="shared" si="1"/>
        <v>0</v>
      </c>
    </row>
    <row r="18" spans="1:17" ht="24.95" customHeight="1">
      <c r="A18" s="49" t="s">
        <v>81</v>
      </c>
      <c r="B18" s="36" t="s">
        <v>20</v>
      </c>
      <c r="C18" s="37"/>
      <c r="D18" s="37"/>
      <c r="E18" s="37"/>
      <c r="F18" s="37"/>
      <c r="G18" s="37"/>
      <c r="H18" s="37"/>
      <c r="I18" s="37"/>
      <c r="J18" s="37"/>
      <c r="K18" s="61">
        <f t="shared" si="0"/>
        <v>0</v>
      </c>
      <c r="L18" s="68">
        <v>199</v>
      </c>
      <c r="M18" s="71">
        <v>99.5</v>
      </c>
      <c r="N18" s="66">
        <f t="shared" si="1"/>
        <v>0</v>
      </c>
    </row>
    <row r="19" spans="1:17" ht="24.95" customHeight="1">
      <c r="A19" s="50" t="s">
        <v>16</v>
      </c>
      <c r="B19" s="35" t="s">
        <v>25</v>
      </c>
      <c r="C19" s="13"/>
      <c r="D19" s="14"/>
      <c r="E19" s="14"/>
      <c r="F19" s="14"/>
      <c r="G19" s="14"/>
      <c r="H19" s="14"/>
      <c r="I19" s="14"/>
      <c r="J19" s="14"/>
      <c r="K19" s="61">
        <f t="shared" si="0"/>
        <v>0</v>
      </c>
      <c r="L19" s="18"/>
      <c r="M19" s="72"/>
      <c r="N19" s="66">
        <f t="shared" si="1"/>
        <v>0</v>
      </c>
    </row>
    <row r="20" spans="1:17" ht="24.95" customHeight="1">
      <c r="A20" s="49" t="s">
        <v>82</v>
      </c>
      <c r="B20" s="10" t="s">
        <v>21</v>
      </c>
      <c r="C20" s="171" t="s">
        <v>14</v>
      </c>
      <c r="D20" s="171"/>
      <c r="E20" s="15"/>
      <c r="F20" s="15"/>
      <c r="G20" s="15"/>
      <c r="H20" s="15"/>
      <c r="I20" s="171" t="s">
        <v>15</v>
      </c>
      <c r="J20" s="171"/>
      <c r="K20" s="61">
        <f t="shared" si="0"/>
        <v>0</v>
      </c>
      <c r="L20" s="64">
        <v>179</v>
      </c>
      <c r="M20" s="71">
        <v>89.5</v>
      </c>
      <c r="N20" s="66">
        <f t="shared" si="1"/>
        <v>0</v>
      </c>
    </row>
    <row r="21" spans="1:17" ht="24.95" customHeight="1">
      <c r="A21" s="50" t="s">
        <v>16</v>
      </c>
      <c r="B21" s="35" t="s">
        <v>25</v>
      </c>
      <c r="C21" s="13"/>
      <c r="D21" s="14"/>
      <c r="E21" s="14"/>
      <c r="F21" s="14"/>
      <c r="G21" s="14"/>
      <c r="H21" s="14"/>
      <c r="I21" s="14"/>
      <c r="J21" s="14"/>
      <c r="K21" s="61">
        <f t="shared" si="0"/>
        <v>0</v>
      </c>
      <c r="L21" s="46"/>
      <c r="M21" s="72"/>
      <c r="N21" s="66">
        <f t="shared" si="1"/>
        <v>0</v>
      </c>
    </row>
    <row r="22" spans="1:17" ht="24.95" customHeight="1">
      <c r="A22" s="51" t="s">
        <v>57</v>
      </c>
      <c r="B22" s="38"/>
      <c r="C22" s="39"/>
      <c r="D22" s="39"/>
      <c r="E22" s="39"/>
      <c r="F22" s="39"/>
      <c r="G22" s="39"/>
      <c r="H22" s="39"/>
      <c r="I22" s="39"/>
      <c r="J22" s="39"/>
      <c r="K22" s="61">
        <f t="shared" si="0"/>
        <v>0</v>
      </c>
      <c r="L22" s="40"/>
      <c r="M22" s="73"/>
      <c r="N22" s="66">
        <f t="shared" si="1"/>
        <v>0</v>
      </c>
      <c r="Q22" s="47"/>
    </row>
    <row r="23" spans="1:17" ht="24.95" customHeight="1">
      <c r="A23" s="49" t="s">
        <v>24</v>
      </c>
      <c r="B23" s="10" t="s">
        <v>22</v>
      </c>
      <c r="C23" s="37"/>
      <c r="D23" s="37"/>
      <c r="E23" s="37"/>
      <c r="F23" s="37"/>
      <c r="G23" s="37"/>
      <c r="H23" s="37"/>
      <c r="I23" s="37"/>
      <c r="J23" s="37"/>
      <c r="K23" s="61">
        <f t="shared" si="0"/>
        <v>0</v>
      </c>
      <c r="L23" s="64">
        <v>119</v>
      </c>
      <c r="M23" s="71">
        <v>59.5</v>
      </c>
      <c r="N23" s="66">
        <f t="shared" si="1"/>
        <v>0</v>
      </c>
    </row>
    <row r="24" spans="1:17" ht="24.95" customHeight="1">
      <c r="A24" s="50" t="s">
        <v>16</v>
      </c>
      <c r="B24" s="35" t="s">
        <v>25</v>
      </c>
      <c r="C24" s="13"/>
      <c r="D24" s="14"/>
      <c r="E24" s="14"/>
      <c r="F24" s="14"/>
      <c r="G24" s="14"/>
      <c r="H24" s="14"/>
      <c r="I24" s="14"/>
      <c r="J24" s="17"/>
      <c r="K24" s="61">
        <f t="shared" si="0"/>
        <v>0</v>
      </c>
      <c r="L24" s="18"/>
      <c r="M24" s="72"/>
      <c r="N24" s="66">
        <f t="shared" si="1"/>
        <v>0</v>
      </c>
    </row>
    <row r="25" spans="1:17" ht="24.95" customHeight="1">
      <c r="A25" s="49" t="s">
        <v>83</v>
      </c>
      <c r="B25" s="10" t="s">
        <v>23</v>
      </c>
      <c r="C25" s="15"/>
      <c r="D25" s="15"/>
      <c r="E25" s="15"/>
      <c r="F25" s="15"/>
      <c r="G25" s="15"/>
      <c r="H25" s="15"/>
      <c r="I25" s="15"/>
      <c r="J25" s="15"/>
      <c r="K25" s="61">
        <f t="shared" si="0"/>
        <v>0</v>
      </c>
      <c r="L25" s="64">
        <v>169</v>
      </c>
      <c r="M25" s="71">
        <v>84.5</v>
      </c>
      <c r="N25" s="66">
        <f t="shared" si="1"/>
        <v>0</v>
      </c>
    </row>
    <row r="26" spans="1:17" ht="24.95" customHeight="1">
      <c r="A26" s="50" t="s">
        <v>16</v>
      </c>
      <c r="B26" s="35" t="s">
        <v>25</v>
      </c>
      <c r="C26" s="13"/>
      <c r="D26" s="14"/>
      <c r="E26" s="14"/>
      <c r="F26" s="14"/>
      <c r="G26" s="14"/>
      <c r="H26" s="14"/>
      <c r="I26" s="14"/>
      <c r="J26" s="14"/>
      <c r="K26" s="61">
        <f t="shared" si="0"/>
        <v>0</v>
      </c>
      <c r="L26" s="46"/>
      <c r="M26" s="72"/>
      <c r="N26" s="66">
        <f t="shared" si="1"/>
        <v>0</v>
      </c>
    </row>
    <row r="27" spans="1:17" ht="24.95" customHeight="1">
      <c r="A27" s="51" t="s">
        <v>57</v>
      </c>
      <c r="B27" s="38"/>
      <c r="C27" s="39"/>
      <c r="D27" s="39"/>
      <c r="E27" s="39"/>
      <c r="F27" s="39"/>
      <c r="G27" s="39"/>
      <c r="H27" s="39"/>
      <c r="I27" s="39"/>
      <c r="J27" s="39"/>
      <c r="K27" s="61">
        <f t="shared" si="0"/>
        <v>0</v>
      </c>
      <c r="L27" s="40"/>
      <c r="M27" s="73"/>
      <c r="N27" s="66">
        <f t="shared" si="1"/>
        <v>0</v>
      </c>
    </row>
    <row r="28" spans="1:17" ht="24.95" customHeight="1">
      <c r="A28" s="52" t="s">
        <v>34</v>
      </c>
      <c r="B28" s="10" t="s">
        <v>26</v>
      </c>
      <c r="C28" s="15"/>
      <c r="D28" s="15"/>
      <c r="E28" s="15"/>
      <c r="F28" s="15"/>
      <c r="G28" s="15"/>
      <c r="H28" s="15"/>
      <c r="I28" s="15"/>
      <c r="J28" s="15"/>
      <c r="K28" s="61">
        <f t="shared" si="0"/>
        <v>0</v>
      </c>
      <c r="L28" s="64">
        <v>149</v>
      </c>
      <c r="M28" s="71">
        <v>74.5</v>
      </c>
      <c r="N28" s="66">
        <f t="shared" si="1"/>
        <v>0</v>
      </c>
    </row>
    <row r="29" spans="1:17" ht="24.95" customHeight="1">
      <c r="A29" s="51" t="s">
        <v>38</v>
      </c>
      <c r="B29" s="38"/>
      <c r="C29" s="39"/>
      <c r="D29" s="39"/>
      <c r="E29" s="39"/>
      <c r="F29" s="39"/>
      <c r="G29" s="39"/>
      <c r="H29" s="39"/>
      <c r="I29" s="39"/>
      <c r="J29" s="39"/>
      <c r="K29" s="61">
        <f t="shared" si="0"/>
        <v>0</v>
      </c>
      <c r="L29" s="40"/>
      <c r="M29" s="73"/>
      <c r="N29" s="66">
        <f t="shared" si="1"/>
        <v>0</v>
      </c>
    </row>
    <row r="30" spans="1:17" ht="24.95" customHeight="1">
      <c r="A30" s="52" t="s">
        <v>31</v>
      </c>
      <c r="B30" s="10" t="s">
        <v>30</v>
      </c>
      <c r="C30" s="15"/>
      <c r="D30" s="15"/>
      <c r="E30" s="15"/>
      <c r="F30" s="15"/>
      <c r="G30" s="15"/>
      <c r="H30" s="15"/>
      <c r="I30" s="15"/>
      <c r="J30" s="15"/>
      <c r="K30" s="61">
        <f t="shared" si="0"/>
        <v>0</v>
      </c>
      <c r="L30" s="64">
        <v>69</v>
      </c>
      <c r="M30" s="71">
        <v>34.5</v>
      </c>
      <c r="N30" s="66">
        <f t="shared" si="1"/>
        <v>0</v>
      </c>
    </row>
    <row r="31" spans="1:17" ht="24.95" customHeight="1">
      <c r="A31" s="62" t="s">
        <v>39</v>
      </c>
      <c r="B31" s="38"/>
      <c r="C31" s="39"/>
      <c r="D31" s="39"/>
      <c r="E31" s="39"/>
      <c r="F31" s="39"/>
      <c r="G31" s="39"/>
      <c r="H31" s="39"/>
      <c r="I31" s="39"/>
      <c r="J31" s="39"/>
      <c r="K31" s="61">
        <f t="shared" si="0"/>
        <v>0</v>
      </c>
      <c r="L31" s="40"/>
      <c r="M31" s="73"/>
      <c r="N31" s="66">
        <f t="shared" si="1"/>
        <v>0</v>
      </c>
    </row>
    <row r="32" spans="1:17" ht="24.95" customHeight="1">
      <c r="A32" s="49" t="s">
        <v>33</v>
      </c>
      <c r="B32" s="10" t="s">
        <v>35</v>
      </c>
      <c r="C32" s="15"/>
      <c r="D32" s="15"/>
      <c r="E32" s="15"/>
      <c r="F32" s="15"/>
      <c r="G32" s="15"/>
      <c r="H32" s="15"/>
      <c r="I32" s="15"/>
      <c r="J32" s="15"/>
      <c r="K32" s="61">
        <f t="shared" si="0"/>
        <v>0</v>
      </c>
      <c r="L32" s="64">
        <v>99</v>
      </c>
      <c r="M32" s="71">
        <v>49.5</v>
      </c>
      <c r="N32" s="66">
        <f t="shared" si="1"/>
        <v>0</v>
      </c>
    </row>
    <row r="33" spans="1:14" ht="24.95" customHeight="1">
      <c r="A33" s="51" t="s">
        <v>40</v>
      </c>
      <c r="B33" s="38"/>
      <c r="C33" s="39"/>
      <c r="D33" s="39"/>
      <c r="E33" s="39"/>
      <c r="F33" s="39"/>
      <c r="G33" s="39"/>
      <c r="H33" s="39"/>
      <c r="I33" s="39"/>
      <c r="J33" s="39"/>
      <c r="K33" s="61">
        <f t="shared" si="0"/>
        <v>0</v>
      </c>
      <c r="L33" s="40"/>
      <c r="M33" s="73"/>
      <c r="N33" s="66">
        <f t="shared" si="1"/>
        <v>0</v>
      </c>
    </row>
    <row r="34" spans="1:14" ht="24.95" customHeight="1">
      <c r="A34" s="49" t="s">
        <v>77</v>
      </c>
      <c r="B34" s="10" t="s">
        <v>94</v>
      </c>
      <c r="C34" s="15"/>
      <c r="D34" s="15"/>
      <c r="E34" s="15"/>
      <c r="F34" s="15"/>
      <c r="G34" s="15"/>
      <c r="H34" s="15"/>
      <c r="I34" s="15"/>
      <c r="J34" s="15"/>
      <c r="K34" s="61">
        <f t="shared" si="0"/>
        <v>0</v>
      </c>
      <c r="L34" s="64">
        <v>259</v>
      </c>
      <c r="M34" s="71">
        <v>129.5</v>
      </c>
      <c r="N34" s="66">
        <f t="shared" si="1"/>
        <v>0</v>
      </c>
    </row>
    <row r="35" spans="1:14" ht="24.95" customHeight="1">
      <c r="A35" s="50" t="s">
        <v>88</v>
      </c>
      <c r="B35" s="35" t="s">
        <v>25</v>
      </c>
      <c r="C35" s="16"/>
      <c r="D35" s="17"/>
      <c r="E35" s="17"/>
      <c r="F35" s="17"/>
      <c r="G35" s="17"/>
      <c r="H35" s="17"/>
      <c r="I35" s="17"/>
      <c r="J35" s="17"/>
      <c r="K35" s="61">
        <f t="shared" si="0"/>
        <v>0</v>
      </c>
      <c r="L35" s="18"/>
      <c r="M35" s="72"/>
      <c r="N35" s="66">
        <f t="shared" si="1"/>
        <v>0</v>
      </c>
    </row>
    <row r="36" spans="1:14" ht="24.95" customHeight="1">
      <c r="A36" s="52" t="s">
        <v>84</v>
      </c>
      <c r="B36" s="10" t="s">
        <v>95</v>
      </c>
      <c r="C36" s="11"/>
      <c r="D36" s="11"/>
      <c r="E36" s="11"/>
      <c r="F36" s="11"/>
      <c r="G36" s="11"/>
      <c r="H36" s="11"/>
      <c r="I36" s="11"/>
      <c r="J36" s="11"/>
      <c r="K36" s="61">
        <f t="shared" si="0"/>
        <v>0</v>
      </c>
      <c r="L36" s="69">
        <v>219</v>
      </c>
      <c r="M36" s="71">
        <v>109.5</v>
      </c>
      <c r="N36" s="66">
        <f t="shared" si="1"/>
        <v>0</v>
      </c>
    </row>
    <row r="37" spans="1:14" ht="24.95" customHeight="1">
      <c r="A37" s="51" t="s">
        <v>16</v>
      </c>
      <c r="B37" s="127" t="s">
        <v>25</v>
      </c>
      <c r="C37" s="41"/>
      <c r="D37" s="42"/>
      <c r="E37" s="42"/>
      <c r="F37" s="42"/>
      <c r="G37" s="42"/>
      <c r="H37" s="42"/>
      <c r="I37" s="42"/>
      <c r="J37" s="42"/>
      <c r="K37" s="61">
        <f t="shared" si="0"/>
        <v>0</v>
      </c>
      <c r="L37" s="43"/>
      <c r="M37" s="72"/>
      <c r="N37" s="66">
        <f t="shared" si="1"/>
        <v>0</v>
      </c>
    </row>
    <row r="38" spans="1:14" ht="24.95" customHeight="1">
      <c r="A38" s="131" t="s">
        <v>72</v>
      </c>
      <c r="B38" s="134" t="s">
        <v>18</v>
      </c>
      <c r="C38" s="113"/>
      <c r="D38" s="113"/>
      <c r="E38" s="113"/>
      <c r="F38" s="113"/>
      <c r="G38" s="113"/>
      <c r="H38" s="113"/>
      <c r="I38" s="113"/>
      <c r="J38" s="113"/>
      <c r="K38" s="61">
        <f t="shared" si="0"/>
        <v>0</v>
      </c>
      <c r="L38" s="125">
        <v>89.5</v>
      </c>
      <c r="M38" s="123">
        <v>44.75</v>
      </c>
      <c r="N38" s="66">
        <f t="shared" si="1"/>
        <v>0</v>
      </c>
    </row>
    <row r="39" spans="1:14" ht="24.95" customHeight="1">
      <c r="A39" s="126" t="s">
        <v>73</v>
      </c>
      <c r="B39" s="121"/>
      <c r="C39" s="42"/>
      <c r="D39" s="42"/>
      <c r="E39" s="42"/>
      <c r="F39" s="42"/>
      <c r="G39" s="42"/>
      <c r="H39" s="42"/>
      <c r="I39" s="42"/>
      <c r="J39" s="42"/>
      <c r="K39" s="61">
        <f t="shared" si="0"/>
        <v>0</v>
      </c>
      <c r="L39" s="114"/>
      <c r="M39" s="124"/>
      <c r="N39" s="66">
        <f t="shared" si="1"/>
        <v>0</v>
      </c>
    </row>
    <row r="40" spans="1:14" ht="24.95" customHeight="1">
      <c r="A40" s="141" t="s">
        <v>100</v>
      </c>
      <c r="B40" s="143" t="s">
        <v>102</v>
      </c>
      <c r="C40" s="113"/>
      <c r="D40" s="113"/>
      <c r="E40" s="113"/>
      <c r="F40" s="113"/>
      <c r="G40" s="113"/>
      <c r="H40" s="113"/>
      <c r="I40" s="113"/>
      <c r="J40" s="113"/>
      <c r="K40" s="146">
        <v>0</v>
      </c>
      <c r="L40" s="144">
        <v>119</v>
      </c>
      <c r="M40" s="145">
        <v>59.5</v>
      </c>
      <c r="N40" s="66">
        <f t="shared" si="1"/>
        <v>0</v>
      </c>
    </row>
    <row r="41" spans="1:14" ht="24.95" customHeight="1">
      <c r="A41" s="142" t="s">
        <v>101</v>
      </c>
      <c r="B41" s="140"/>
      <c r="C41" s="42"/>
      <c r="D41" s="42"/>
      <c r="E41" s="42"/>
      <c r="F41" s="42"/>
      <c r="G41" s="42"/>
      <c r="H41" s="42"/>
      <c r="I41" s="42"/>
      <c r="J41" s="42"/>
      <c r="K41" s="61"/>
      <c r="L41" s="114"/>
      <c r="M41" s="124"/>
    </row>
    <row r="42" spans="1:14" s="19" customFormat="1" ht="21">
      <c r="A42" s="128"/>
      <c r="B42" s="129"/>
      <c r="C42" s="129"/>
      <c r="D42" s="129"/>
      <c r="E42" s="129"/>
      <c r="F42" s="129"/>
      <c r="G42" s="129"/>
      <c r="H42" s="129"/>
      <c r="I42" s="129"/>
      <c r="J42" s="129"/>
      <c r="K42" s="61" t="s">
        <v>13</v>
      </c>
      <c r="L42" s="130"/>
      <c r="M42" s="74"/>
      <c r="N42" s="66" t="e">
        <f t="shared" si="1"/>
        <v>#VALUE!</v>
      </c>
    </row>
    <row r="43" spans="1:14" ht="24.95" customHeight="1">
      <c r="A43" s="117" t="s">
        <v>28</v>
      </c>
      <c r="B43" s="20"/>
      <c r="C43" s="21"/>
      <c r="D43" s="21"/>
      <c r="E43" s="21"/>
      <c r="F43" s="21"/>
      <c r="G43" s="21"/>
      <c r="H43" s="21" t="s">
        <v>13</v>
      </c>
      <c r="I43" s="21"/>
      <c r="J43" s="21"/>
      <c r="K43" s="61" t="s">
        <v>13</v>
      </c>
      <c r="N43" s="66" t="e">
        <f t="shared" si="1"/>
        <v>#VALUE!</v>
      </c>
    </row>
    <row r="44" spans="1:14" ht="24.95" customHeight="1">
      <c r="A44" s="53" t="s">
        <v>89</v>
      </c>
      <c r="B44" s="8" t="s">
        <v>97</v>
      </c>
      <c r="C44" s="23"/>
      <c r="D44" s="24"/>
      <c r="E44" s="24"/>
      <c r="F44" s="24"/>
      <c r="G44" s="24"/>
      <c r="H44" s="24"/>
      <c r="I44" s="24"/>
      <c r="J44" s="25"/>
      <c r="K44" s="61">
        <f t="shared" si="0"/>
        <v>0</v>
      </c>
      <c r="L44" s="64">
        <v>69</v>
      </c>
      <c r="M44" s="71">
        <v>35.65</v>
      </c>
      <c r="N44" s="66">
        <f>K44*M44</f>
        <v>0</v>
      </c>
    </row>
    <row r="45" spans="1:14" ht="24.95" customHeight="1">
      <c r="A45" s="53" t="s">
        <v>90</v>
      </c>
      <c r="B45" s="8" t="s">
        <v>96</v>
      </c>
      <c r="C45" s="26"/>
      <c r="D45" s="27"/>
      <c r="E45" s="27"/>
      <c r="F45" s="27"/>
      <c r="G45" s="27"/>
      <c r="H45" s="27"/>
      <c r="I45" s="27"/>
      <c r="J45" s="28"/>
      <c r="K45" s="61">
        <f t="shared" si="0"/>
        <v>0</v>
      </c>
      <c r="L45" s="64">
        <v>99</v>
      </c>
      <c r="M45" s="71">
        <v>51.15</v>
      </c>
      <c r="N45" s="66">
        <f t="shared" si="1"/>
        <v>0</v>
      </c>
    </row>
    <row r="46" spans="1:14" ht="24.95" customHeight="1">
      <c r="A46" s="53" t="s">
        <v>91</v>
      </c>
      <c r="B46" s="8" t="s">
        <v>98</v>
      </c>
      <c r="C46" s="26"/>
      <c r="D46" s="27"/>
      <c r="E46" s="27"/>
      <c r="F46" s="27"/>
      <c r="G46" s="27"/>
      <c r="H46" s="27"/>
      <c r="I46" s="27"/>
      <c r="J46" s="28"/>
      <c r="K46" s="61">
        <f t="shared" si="0"/>
        <v>0</v>
      </c>
      <c r="L46" s="64">
        <v>129</v>
      </c>
      <c r="M46" s="71">
        <v>66.650000000000006</v>
      </c>
      <c r="N46" s="66">
        <f t="shared" si="1"/>
        <v>0</v>
      </c>
    </row>
    <row r="47" spans="1:14" ht="24.95" customHeight="1">
      <c r="A47" s="53" t="s">
        <v>104</v>
      </c>
      <c r="B47" s="8" t="s">
        <v>105</v>
      </c>
      <c r="C47" s="26"/>
      <c r="D47" s="27"/>
      <c r="E47" s="27"/>
      <c r="F47" s="27"/>
      <c r="G47" s="27"/>
      <c r="H47" s="27"/>
      <c r="I47" s="27"/>
      <c r="J47" s="28"/>
      <c r="K47" s="61">
        <f t="shared" si="0"/>
        <v>0</v>
      </c>
      <c r="L47" s="64">
        <v>129</v>
      </c>
      <c r="M47" s="71">
        <v>73.099999999999994</v>
      </c>
      <c r="N47" s="66">
        <f t="shared" si="1"/>
        <v>0</v>
      </c>
    </row>
    <row r="48" spans="1:14" ht="24.95" customHeight="1">
      <c r="A48" s="53" t="s">
        <v>92</v>
      </c>
      <c r="B48" s="8" t="s">
        <v>93</v>
      </c>
      <c r="C48" s="26"/>
      <c r="D48" s="27"/>
      <c r="E48" s="27"/>
      <c r="F48" s="27"/>
      <c r="G48" s="27"/>
      <c r="H48" s="27"/>
      <c r="I48" s="27"/>
      <c r="J48" s="28"/>
      <c r="K48" s="61">
        <f t="shared" si="0"/>
        <v>0</v>
      </c>
      <c r="L48" s="64">
        <v>199</v>
      </c>
      <c r="M48" s="71">
        <v>112.77</v>
      </c>
      <c r="N48" s="66">
        <f t="shared" si="1"/>
        <v>0</v>
      </c>
    </row>
    <row r="49" spans="1:1023" ht="15.75" thickBot="1">
      <c r="A49" s="150"/>
      <c r="B49" s="151"/>
      <c r="C49" s="152"/>
      <c r="D49" s="152"/>
      <c r="E49" s="152"/>
      <c r="F49" s="152"/>
      <c r="G49" s="152"/>
      <c r="H49" s="152" t="s">
        <v>13</v>
      </c>
      <c r="I49" s="152"/>
      <c r="J49" s="152"/>
      <c r="K49" s="153">
        <f t="shared" si="0"/>
        <v>0</v>
      </c>
      <c r="L49" s="154"/>
      <c r="M49" s="155"/>
      <c r="N49" s="66">
        <f t="shared" si="1"/>
        <v>0</v>
      </c>
    </row>
    <row r="50" spans="1:1023" ht="24.95" customHeight="1">
      <c r="A50" s="147" t="s">
        <v>29</v>
      </c>
      <c r="C50" s="21"/>
      <c r="D50" s="21"/>
      <c r="E50" s="21"/>
      <c r="F50" s="21"/>
      <c r="G50" s="21"/>
      <c r="H50" s="21" t="s">
        <v>13</v>
      </c>
      <c r="I50" s="21"/>
      <c r="J50" s="21"/>
      <c r="K50" s="148">
        <f t="shared" si="0"/>
        <v>0</v>
      </c>
      <c r="L50" s="31"/>
      <c r="M50" s="149"/>
      <c r="N50" s="66">
        <f t="shared" si="1"/>
        <v>0</v>
      </c>
    </row>
    <row r="51" spans="1:1023" ht="24.95" customHeight="1">
      <c r="A51" s="53" t="s">
        <v>42</v>
      </c>
      <c r="B51" s="135" t="s">
        <v>54</v>
      </c>
      <c r="C51" s="23"/>
      <c r="D51" s="24"/>
      <c r="E51" s="24"/>
      <c r="F51" s="24"/>
      <c r="G51" s="24"/>
      <c r="H51" s="24"/>
      <c r="I51" s="24"/>
      <c r="J51" s="25"/>
      <c r="K51" s="61">
        <f t="shared" si="0"/>
        <v>0</v>
      </c>
      <c r="L51" s="64">
        <v>10.95</v>
      </c>
      <c r="M51" s="71">
        <v>5.48</v>
      </c>
      <c r="N51" s="66">
        <f t="shared" si="1"/>
        <v>0</v>
      </c>
    </row>
    <row r="52" spans="1:1023" ht="24.95" customHeight="1">
      <c r="A52" s="53" t="s">
        <v>44</v>
      </c>
      <c r="B52" s="135" t="s">
        <v>55</v>
      </c>
      <c r="C52" s="26"/>
      <c r="D52" s="27"/>
      <c r="E52" s="27"/>
      <c r="F52" s="27"/>
      <c r="G52" s="27"/>
      <c r="H52" s="27"/>
      <c r="I52" s="27"/>
      <c r="J52" s="28"/>
      <c r="K52" s="61">
        <f t="shared" si="0"/>
        <v>0</v>
      </c>
      <c r="L52" s="64">
        <v>10.95</v>
      </c>
      <c r="M52" s="71">
        <v>5.48</v>
      </c>
      <c r="N52" s="66">
        <f t="shared" si="1"/>
        <v>0</v>
      </c>
    </row>
    <row r="53" spans="1:1023" ht="24.95" customHeight="1">
      <c r="A53" s="53" t="s">
        <v>43</v>
      </c>
      <c r="B53" s="135" t="s">
        <v>17</v>
      </c>
      <c r="C53" s="32"/>
      <c r="D53" s="33"/>
      <c r="E53" s="33"/>
      <c r="F53" s="33"/>
      <c r="G53" s="33"/>
      <c r="H53" s="33"/>
      <c r="I53" s="33"/>
      <c r="J53" s="34"/>
      <c r="K53" s="61">
        <f t="shared" si="0"/>
        <v>0</v>
      </c>
      <c r="L53" s="69">
        <v>10.95</v>
      </c>
      <c r="M53" s="71">
        <v>5.48</v>
      </c>
      <c r="N53" s="66">
        <f t="shared" si="1"/>
        <v>0</v>
      </c>
    </row>
    <row r="54" spans="1:1023" ht="24.95" customHeight="1">
      <c r="A54" s="53" t="s">
        <v>46</v>
      </c>
      <c r="B54" s="135" t="s">
        <v>99</v>
      </c>
      <c r="C54" s="26"/>
      <c r="D54" s="27"/>
      <c r="E54" s="27"/>
      <c r="F54" s="27"/>
      <c r="G54" s="27"/>
      <c r="H54" s="27"/>
      <c r="I54" s="27"/>
      <c r="J54" s="28"/>
      <c r="K54" s="61">
        <f t="shared" si="0"/>
        <v>0</v>
      </c>
      <c r="L54" s="64">
        <v>18.95</v>
      </c>
      <c r="M54" s="71">
        <v>9.48</v>
      </c>
      <c r="N54" s="66">
        <f t="shared" si="1"/>
        <v>0</v>
      </c>
    </row>
    <row r="55" spans="1:1023" ht="24.95" customHeight="1">
      <c r="A55" s="53" t="s">
        <v>47</v>
      </c>
      <c r="B55" s="135" t="s">
        <v>50</v>
      </c>
      <c r="C55" s="26"/>
      <c r="D55" s="27"/>
      <c r="E55" s="27"/>
      <c r="F55" s="27"/>
      <c r="G55" s="27"/>
      <c r="H55" s="27"/>
      <c r="I55" s="27"/>
      <c r="J55" s="28"/>
      <c r="K55" s="61">
        <f t="shared" si="0"/>
        <v>0</v>
      </c>
      <c r="L55" s="68">
        <v>15.95</v>
      </c>
      <c r="M55" s="71">
        <v>7.98</v>
      </c>
      <c r="N55" s="66">
        <f t="shared" si="1"/>
        <v>0</v>
      </c>
    </row>
    <row r="56" spans="1:1023" ht="24.95" customHeight="1">
      <c r="A56" s="53" t="s">
        <v>48</v>
      </c>
      <c r="B56" s="135" t="s">
        <v>49</v>
      </c>
      <c r="C56" s="26"/>
      <c r="D56" s="27"/>
      <c r="E56" s="27"/>
      <c r="F56" s="27"/>
      <c r="G56" s="27"/>
      <c r="H56" s="27"/>
      <c r="I56" s="27"/>
      <c r="J56" s="28"/>
      <c r="K56" s="61">
        <f t="shared" si="0"/>
        <v>0</v>
      </c>
      <c r="L56" s="64">
        <v>14.95</v>
      </c>
      <c r="M56" s="71">
        <v>7.48</v>
      </c>
      <c r="N56" s="66">
        <f t="shared" si="1"/>
        <v>0</v>
      </c>
    </row>
    <row r="57" spans="1:1023" ht="24.95" customHeight="1">
      <c r="A57" s="53" t="s">
        <v>52</v>
      </c>
      <c r="B57" s="135" t="s">
        <v>51</v>
      </c>
      <c r="C57" s="26"/>
      <c r="D57" s="27"/>
      <c r="E57" s="27"/>
      <c r="F57" s="27"/>
      <c r="G57" s="27"/>
      <c r="H57" s="27"/>
      <c r="I57" s="27"/>
      <c r="J57" s="28"/>
      <c r="K57" s="61">
        <f t="shared" si="0"/>
        <v>0</v>
      </c>
      <c r="L57" s="64">
        <v>49</v>
      </c>
      <c r="M57" s="71">
        <v>24.5</v>
      </c>
      <c r="N57" s="66">
        <f t="shared" si="1"/>
        <v>0</v>
      </c>
    </row>
    <row r="58" spans="1:1023" ht="24.95" customHeight="1">
      <c r="A58" s="53" t="s">
        <v>78</v>
      </c>
      <c r="B58" s="135" t="s">
        <v>53</v>
      </c>
      <c r="C58" s="32"/>
      <c r="D58" s="33"/>
      <c r="E58" s="33"/>
      <c r="F58" s="33"/>
      <c r="G58" s="33"/>
      <c r="H58" s="33"/>
      <c r="I58" s="33"/>
      <c r="J58" s="34"/>
      <c r="K58" s="61">
        <f t="shared" si="0"/>
        <v>0</v>
      </c>
      <c r="L58" s="64">
        <v>40</v>
      </c>
      <c r="M58" s="71">
        <v>20</v>
      </c>
      <c r="N58" s="66">
        <f t="shared" si="1"/>
        <v>0</v>
      </c>
    </row>
    <row r="59" spans="1:1023" s="100" customFormat="1" ht="24.95" customHeight="1" thickBot="1">
      <c r="A59" s="167" t="s">
        <v>87</v>
      </c>
      <c r="B59" s="168"/>
      <c r="C59" s="168"/>
      <c r="D59" s="168"/>
      <c r="E59" s="168"/>
      <c r="F59" s="168"/>
      <c r="G59" s="168"/>
      <c r="H59" s="168"/>
      <c r="I59" s="168"/>
      <c r="J59" s="169"/>
      <c r="K59" s="156">
        <f t="shared" si="0"/>
        <v>0</v>
      </c>
      <c r="L59" s="96"/>
      <c r="M59" s="97">
        <v>50</v>
      </c>
      <c r="N59" s="98" t="s">
        <v>13</v>
      </c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99"/>
      <c r="FL59" s="99"/>
      <c r="FM59" s="99"/>
      <c r="FN59" s="99"/>
      <c r="FO59" s="99"/>
      <c r="FP59" s="99"/>
      <c r="FQ59" s="99"/>
      <c r="FR59" s="99"/>
      <c r="FS59" s="99"/>
      <c r="FT59" s="99"/>
      <c r="FU59" s="99"/>
      <c r="FV59" s="99"/>
      <c r="FW59" s="99"/>
      <c r="FX59" s="99"/>
      <c r="FY59" s="99"/>
      <c r="FZ59" s="99"/>
      <c r="GA59" s="99"/>
      <c r="GB59" s="99"/>
      <c r="GC59" s="99"/>
      <c r="GD59" s="99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  <c r="GS59" s="99"/>
      <c r="GT59" s="99"/>
      <c r="GU59" s="99"/>
      <c r="GV59" s="99"/>
      <c r="GW59" s="99"/>
      <c r="GX59" s="99"/>
      <c r="GY59" s="99"/>
      <c r="GZ59" s="99"/>
      <c r="HA59" s="99"/>
      <c r="HB59" s="99"/>
      <c r="HC59" s="99"/>
      <c r="HD59" s="99"/>
      <c r="HE59" s="99"/>
      <c r="HF59" s="99"/>
      <c r="HG59" s="99"/>
      <c r="HH59" s="99"/>
      <c r="HI59" s="99"/>
      <c r="HJ59" s="99"/>
      <c r="HK59" s="99"/>
      <c r="HL59" s="99"/>
      <c r="HM59" s="99"/>
      <c r="HN59" s="99"/>
      <c r="HO59" s="99"/>
      <c r="HP59" s="99"/>
      <c r="HQ59" s="99"/>
      <c r="HR59" s="99"/>
      <c r="HS59" s="99"/>
      <c r="HT59" s="99"/>
      <c r="HU59" s="99"/>
      <c r="HV59" s="99"/>
      <c r="HW59" s="99"/>
      <c r="HX59" s="99"/>
      <c r="HY59" s="99"/>
      <c r="HZ59" s="99"/>
      <c r="IA59" s="99"/>
      <c r="IB59" s="99"/>
      <c r="IC59" s="99"/>
      <c r="ID59" s="99"/>
      <c r="IE59" s="99"/>
      <c r="IF59" s="99"/>
      <c r="IG59" s="99"/>
      <c r="IH59" s="99"/>
      <c r="II59" s="99"/>
      <c r="IJ59" s="99"/>
      <c r="IK59" s="99"/>
      <c r="IL59" s="99"/>
      <c r="IM59" s="99"/>
      <c r="IN59" s="99"/>
      <c r="IO59" s="99"/>
      <c r="IP59" s="99"/>
      <c r="IQ59" s="99"/>
      <c r="IR59" s="99"/>
      <c r="IS59" s="99"/>
      <c r="IT59" s="99"/>
      <c r="IU59" s="99"/>
      <c r="IV59" s="99"/>
      <c r="IW59" s="99"/>
      <c r="IX59" s="99"/>
      <c r="IY59" s="99"/>
      <c r="IZ59" s="99"/>
      <c r="JA59" s="99"/>
      <c r="JB59" s="99"/>
      <c r="JC59" s="99"/>
      <c r="JD59" s="99"/>
      <c r="JE59" s="99"/>
      <c r="JF59" s="99"/>
      <c r="JG59" s="99"/>
      <c r="JH59" s="99"/>
      <c r="JI59" s="99"/>
      <c r="JJ59" s="99"/>
      <c r="JK59" s="99"/>
      <c r="JL59" s="99"/>
      <c r="JM59" s="99"/>
      <c r="JN59" s="99"/>
      <c r="JO59" s="99"/>
      <c r="JP59" s="99"/>
      <c r="JQ59" s="99"/>
      <c r="JR59" s="99"/>
      <c r="JS59" s="99"/>
      <c r="JT59" s="99"/>
      <c r="JU59" s="99"/>
      <c r="JV59" s="99"/>
      <c r="JW59" s="99"/>
      <c r="JX59" s="99"/>
      <c r="JY59" s="99"/>
      <c r="JZ59" s="99"/>
      <c r="KA59" s="99"/>
      <c r="KB59" s="99"/>
      <c r="KC59" s="99"/>
      <c r="KD59" s="99"/>
      <c r="KE59" s="99"/>
      <c r="KF59" s="99"/>
      <c r="KG59" s="99"/>
      <c r="KH59" s="99"/>
      <c r="KI59" s="99"/>
      <c r="KJ59" s="99"/>
      <c r="KK59" s="99"/>
      <c r="KL59" s="99"/>
      <c r="KM59" s="99"/>
      <c r="KN59" s="99"/>
      <c r="KO59" s="99"/>
      <c r="KP59" s="99"/>
      <c r="KQ59" s="99"/>
      <c r="KR59" s="99"/>
      <c r="KS59" s="99"/>
      <c r="KT59" s="99"/>
      <c r="KU59" s="99"/>
      <c r="KV59" s="99"/>
      <c r="KW59" s="99"/>
      <c r="KX59" s="99"/>
      <c r="KY59" s="99"/>
      <c r="KZ59" s="99"/>
      <c r="LA59" s="99"/>
      <c r="LB59" s="99"/>
      <c r="LC59" s="99"/>
      <c r="LD59" s="99"/>
      <c r="LE59" s="99"/>
      <c r="LF59" s="99"/>
      <c r="LG59" s="99"/>
      <c r="LH59" s="99"/>
      <c r="LI59" s="99"/>
      <c r="LJ59" s="99"/>
      <c r="LK59" s="99"/>
      <c r="LL59" s="99"/>
      <c r="LM59" s="99"/>
      <c r="LN59" s="99"/>
      <c r="LO59" s="99"/>
      <c r="LP59" s="99"/>
      <c r="LQ59" s="99"/>
      <c r="LR59" s="99"/>
      <c r="LS59" s="99"/>
      <c r="LT59" s="99"/>
      <c r="LU59" s="99"/>
      <c r="LV59" s="99"/>
      <c r="LW59" s="99"/>
      <c r="LX59" s="99"/>
      <c r="LY59" s="99"/>
      <c r="LZ59" s="99"/>
      <c r="MA59" s="99"/>
      <c r="MB59" s="99"/>
      <c r="MC59" s="99"/>
      <c r="MD59" s="99"/>
      <c r="ME59" s="99"/>
      <c r="MF59" s="99"/>
      <c r="MG59" s="99"/>
      <c r="MH59" s="99"/>
      <c r="MI59" s="99"/>
      <c r="MJ59" s="99"/>
      <c r="MK59" s="99"/>
      <c r="ML59" s="99"/>
      <c r="MM59" s="99"/>
      <c r="MN59" s="99"/>
      <c r="MO59" s="99"/>
      <c r="MP59" s="99"/>
      <c r="MQ59" s="99"/>
      <c r="MR59" s="99"/>
      <c r="MS59" s="99"/>
      <c r="MT59" s="99"/>
      <c r="MU59" s="99"/>
      <c r="MV59" s="99"/>
      <c r="MW59" s="99"/>
      <c r="MX59" s="99"/>
      <c r="MY59" s="99"/>
      <c r="MZ59" s="99"/>
      <c r="NA59" s="99"/>
      <c r="NB59" s="99"/>
      <c r="NC59" s="99"/>
      <c r="ND59" s="99"/>
      <c r="NE59" s="99"/>
      <c r="NF59" s="99"/>
      <c r="NG59" s="99"/>
      <c r="NH59" s="99"/>
      <c r="NI59" s="99"/>
      <c r="NJ59" s="99"/>
      <c r="NK59" s="99"/>
      <c r="NL59" s="99"/>
      <c r="NM59" s="99"/>
      <c r="NN59" s="99"/>
      <c r="NO59" s="99"/>
      <c r="NP59" s="99"/>
      <c r="NQ59" s="99"/>
      <c r="NR59" s="99"/>
      <c r="NS59" s="99"/>
      <c r="NT59" s="99"/>
      <c r="NU59" s="99"/>
      <c r="NV59" s="99"/>
      <c r="NW59" s="99"/>
      <c r="NX59" s="99"/>
      <c r="NY59" s="99"/>
      <c r="NZ59" s="99"/>
      <c r="OA59" s="99"/>
      <c r="OB59" s="99"/>
      <c r="OC59" s="99"/>
      <c r="OD59" s="99"/>
      <c r="OE59" s="99"/>
      <c r="OF59" s="99"/>
      <c r="OG59" s="99"/>
      <c r="OH59" s="99"/>
      <c r="OI59" s="99"/>
      <c r="OJ59" s="99"/>
      <c r="OK59" s="99"/>
      <c r="OL59" s="99"/>
      <c r="OM59" s="99"/>
      <c r="ON59" s="99"/>
      <c r="OO59" s="99"/>
      <c r="OP59" s="99"/>
      <c r="OQ59" s="99"/>
      <c r="OR59" s="99"/>
      <c r="OS59" s="99"/>
      <c r="OT59" s="99"/>
      <c r="OU59" s="99"/>
      <c r="OV59" s="99"/>
      <c r="OW59" s="99"/>
      <c r="OX59" s="99"/>
      <c r="OY59" s="99"/>
      <c r="OZ59" s="99"/>
      <c r="PA59" s="99"/>
      <c r="PB59" s="99"/>
      <c r="PC59" s="99"/>
      <c r="PD59" s="99"/>
      <c r="PE59" s="99"/>
      <c r="PF59" s="99"/>
      <c r="PG59" s="99"/>
      <c r="PH59" s="99"/>
      <c r="PI59" s="99"/>
      <c r="PJ59" s="99"/>
      <c r="PK59" s="99"/>
      <c r="PL59" s="99"/>
      <c r="PM59" s="99"/>
      <c r="PN59" s="99"/>
      <c r="PO59" s="99"/>
      <c r="PP59" s="99"/>
      <c r="PQ59" s="99"/>
      <c r="PR59" s="99"/>
      <c r="PS59" s="99"/>
      <c r="PT59" s="99"/>
      <c r="PU59" s="99"/>
      <c r="PV59" s="99"/>
      <c r="PW59" s="99"/>
      <c r="PX59" s="99"/>
      <c r="PY59" s="99"/>
      <c r="PZ59" s="99"/>
      <c r="QA59" s="99"/>
      <c r="QB59" s="99"/>
      <c r="QC59" s="99"/>
      <c r="QD59" s="99"/>
      <c r="QE59" s="99"/>
      <c r="QF59" s="99"/>
      <c r="QG59" s="99"/>
      <c r="QH59" s="99"/>
      <c r="QI59" s="99"/>
      <c r="QJ59" s="99"/>
      <c r="QK59" s="99"/>
      <c r="QL59" s="99"/>
      <c r="QM59" s="99"/>
      <c r="QN59" s="99"/>
      <c r="QO59" s="99"/>
      <c r="QP59" s="99"/>
      <c r="QQ59" s="99"/>
      <c r="QR59" s="99"/>
      <c r="QS59" s="99"/>
      <c r="QT59" s="99"/>
      <c r="QU59" s="99"/>
      <c r="QV59" s="99"/>
      <c r="QW59" s="99"/>
      <c r="QX59" s="99"/>
      <c r="QY59" s="99"/>
      <c r="QZ59" s="99"/>
      <c r="RA59" s="99"/>
      <c r="RB59" s="99"/>
      <c r="RC59" s="99"/>
      <c r="RD59" s="99"/>
      <c r="RE59" s="99"/>
      <c r="RF59" s="99"/>
      <c r="RG59" s="99"/>
      <c r="RH59" s="99"/>
      <c r="RI59" s="99"/>
      <c r="RJ59" s="99"/>
      <c r="RK59" s="99"/>
      <c r="RL59" s="99"/>
      <c r="RM59" s="99"/>
      <c r="RN59" s="99"/>
      <c r="RO59" s="99"/>
      <c r="RP59" s="99"/>
      <c r="RQ59" s="99"/>
      <c r="RR59" s="99"/>
      <c r="RS59" s="99"/>
      <c r="RT59" s="99"/>
      <c r="RU59" s="99"/>
      <c r="RV59" s="99"/>
      <c r="RW59" s="99"/>
      <c r="RX59" s="99"/>
      <c r="RY59" s="99"/>
      <c r="RZ59" s="99"/>
      <c r="SA59" s="99"/>
      <c r="SB59" s="99"/>
      <c r="SC59" s="99"/>
      <c r="SD59" s="99"/>
      <c r="SE59" s="99"/>
      <c r="SF59" s="99"/>
      <c r="SG59" s="99"/>
      <c r="SH59" s="99"/>
      <c r="SI59" s="99"/>
      <c r="SJ59" s="99"/>
      <c r="SK59" s="99"/>
      <c r="SL59" s="99"/>
      <c r="SM59" s="99"/>
      <c r="SN59" s="99"/>
      <c r="SO59" s="99"/>
      <c r="SP59" s="99"/>
      <c r="SQ59" s="99"/>
      <c r="SR59" s="99"/>
      <c r="SS59" s="99"/>
      <c r="ST59" s="99"/>
      <c r="SU59" s="99"/>
      <c r="SV59" s="99"/>
      <c r="SW59" s="99"/>
      <c r="SX59" s="99"/>
      <c r="SY59" s="99"/>
      <c r="SZ59" s="99"/>
      <c r="TA59" s="99"/>
      <c r="TB59" s="99"/>
      <c r="TC59" s="99"/>
      <c r="TD59" s="99"/>
      <c r="TE59" s="99"/>
      <c r="TF59" s="99"/>
      <c r="TG59" s="99"/>
      <c r="TH59" s="99"/>
      <c r="TI59" s="99"/>
      <c r="TJ59" s="99"/>
      <c r="TK59" s="99"/>
      <c r="TL59" s="99"/>
      <c r="TM59" s="99"/>
      <c r="TN59" s="99"/>
      <c r="TO59" s="99"/>
      <c r="TP59" s="99"/>
      <c r="TQ59" s="99"/>
      <c r="TR59" s="99"/>
      <c r="TS59" s="99"/>
      <c r="TT59" s="99"/>
      <c r="TU59" s="99"/>
      <c r="TV59" s="99"/>
      <c r="TW59" s="99"/>
      <c r="TX59" s="99"/>
      <c r="TY59" s="99"/>
      <c r="TZ59" s="99"/>
      <c r="UA59" s="99"/>
      <c r="UB59" s="99"/>
      <c r="UC59" s="99"/>
      <c r="UD59" s="99"/>
      <c r="UE59" s="99"/>
      <c r="UF59" s="99"/>
      <c r="UG59" s="99"/>
      <c r="UH59" s="99"/>
      <c r="UI59" s="99"/>
      <c r="UJ59" s="99"/>
      <c r="UK59" s="99"/>
      <c r="UL59" s="99"/>
      <c r="UM59" s="99"/>
      <c r="UN59" s="99"/>
      <c r="UO59" s="99"/>
      <c r="UP59" s="99"/>
      <c r="UQ59" s="99"/>
      <c r="UR59" s="99"/>
      <c r="US59" s="99"/>
      <c r="UT59" s="99"/>
      <c r="UU59" s="99"/>
      <c r="UV59" s="99"/>
      <c r="UW59" s="99"/>
      <c r="UX59" s="99"/>
      <c r="UY59" s="99"/>
      <c r="UZ59" s="99"/>
      <c r="VA59" s="99"/>
      <c r="VB59" s="99"/>
      <c r="VC59" s="99"/>
      <c r="VD59" s="99"/>
      <c r="VE59" s="99"/>
      <c r="VF59" s="99"/>
      <c r="VG59" s="99"/>
      <c r="VH59" s="99"/>
      <c r="VI59" s="99"/>
      <c r="VJ59" s="99"/>
      <c r="VK59" s="99"/>
      <c r="VL59" s="99"/>
      <c r="VM59" s="99"/>
      <c r="VN59" s="99"/>
      <c r="VO59" s="99"/>
      <c r="VP59" s="99"/>
      <c r="VQ59" s="99"/>
      <c r="VR59" s="99"/>
      <c r="VS59" s="99"/>
      <c r="VT59" s="99"/>
      <c r="VU59" s="99"/>
      <c r="VV59" s="99"/>
      <c r="VW59" s="99"/>
      <c r="VX59" s="99"/>
      <c r="VY59" s="99"/>
      <c r="VZ59" s="99"/>
      <c r="WA59" s="99"/>
      <c r="WB59" s="99"/>
      <c r="WC59" s="99"/>
      <c r="WD59" s="99"/>
      <c r="WE59" s="99"/>
      <c r="WF59" s="99"/>
      <c r="WG59" s="99"/>
      <c r="WH59" s="99"/>
      <c r="WI59" s="99"/>
      <c r="WJ59" s="99"/>
      <c r="WK59" s="99"/>
      <c r="WL59" s="99"/>
      <c r="WM59" s="99"/>
      <c r="WN59" s="99"/>
      <c r="WO59" s="99"/>
      <c r="WP59" s="99"/>
      <c r="WQ59" s="99"/>
      <c r="WR59" s="99"/>
      <c r="WS59" s="99"/>
      <c r="WT59" s="99"/>
      <c r="WU59" s="99"/>
      <c r="WV59" s="99"/>
      <c r="WW59" s="99"/>
      <c r="WX59" s="99"/>
      <c r="WY59" s="99"/>
      <c r="WZ59" s="99"/>
      <c r="XA59" s="99"/>
      <c r="XB59" s="99"/>
      <c r="XC59" s="99"/>
      <c r="XD59" s="99"/>
      <c r="XE59" s="99"/>
      <c r="XF59" s="99"/>
      <c r="XG59" s="99"/>
      <c r="XH59" s="99"/>
      <c r="XI59" s="99"/>
      <c r="XJ59" s="99"/>
      <c r="XK59" s="99"/>
      <c r="XL59" s="99"/>
      <c r="XM59" s="99"/>
      <c r="XN59" s="99"/>
      <c r="XO59" s="99"/>
      <c r="XP59" s="99"/>
      <c r="XQ59" s="99"/>
      <c r="XR59" s="99"/>
      <c r="XS59" s="99"/>
      <c r="XT59" s="99"/>
      <c r="XU59" s="99"/>
      <c r="XV59" s="99"/>
      <c r="XW59" s="99"/>
      <c r="XX59" s="99"/>
      <c r="XY59" s="99"/>
      <c r="XZ59" s="99"/>
      <c r="YA59" s="99"/>
      <c r="YB59" s="99"/>
      <c r="YC59" s="99"/>
      <c r="YD59" s="99"/>
      <c r="YE59" s="99"/>
      <c r="YF59" s="99"/>
      <c r="YG59" s="99"/>
      <c r="YH59" s="99"/>
      <c r="YI59" s="99"/>
      <c r="YJ59" s="99"/>
      <c r="YK59" s="99"/>
      <c r="YL59" s="99"/>
      <c r="YM59" s="99"/>
      <c r="YN59" s="99"/>
      <c r="YO59" s="99"/>
      <c r="YP59" s="99"/>
      <c r="YQ59" s="99"/>
      <c r="YR59" s="99"/>
      <c r="YS59" s="99"/>
      <c r="YT59" s="99"/>
      <c r="YU59" s="99"/>
      <c r="YV59" s="99"/>
      <c r="YW59" s="99"/>
      <c r="YX59" s="99"/>
      <c r="YY59" s="99"/>
      <c r="YZ59" s="99"/>
      <c r="ZA59" s="99"/>
      <c r="ZB59" s="99"/>
      <c r="ZC59" s="99"/>
      <c r="ZD59" s="99"/>
      <c r="ZE59" s="99"/>
      <c r="ZF59" s="99"/>
      <c r="ZG59" s="99"/>
      <c r="ZH59" s="99"/>
      <c r="ZI59" s="99"/>
      <c r="ZJ59" s="99"/>
      <c r="ZK59" s="99"/>
      <c r="ZL59" s="99"/>
      <c r="ZM59" s="99"/>
      <c r="ZN59" s="99"/>
      <c r="ZO59" s="99"/>
      <c r="ZP59" s="99"/>
      <c r="ZQ59" s="99"/>
      <c r="ZR59" s="99"/>
      <c r="ZS59" s="99"/>
      <c r="ZT59" s="99"/>
      <c r="ZU59" s="99"/>
      <c r="ZV59" s="99"/>
      <c r="ZW59" s="99"/>
      <c r="ZX59" s="99"/>
      <c r="ZY59" s="99"/>
      <c r="ZZ59" s="99"/>
      <c r="AAA59" s="99"/>
      <c r="AAB59" s="99"/>
      <c r="AAC59" s="99"/>
      <c r="AAD59" s="99"/>
      <c r="AAE59" s="99"/>
      <c r="AAF59" s="99"/>
      <c r="AAG59" s="99"/>
      <c r="AAH59" s="99"/>
      <c r="AAI59" s="99"/>
      <c r="AAJ59" s="99"/>
      <c r="AAK59" s="99"/>
      <c r="AAL59" s="99"/>
      <c r="AAM59" s="99"/>
      <c r="AAN59" s="99"/>
      <c r="AAO59" s="99"/>
      <c r="AAP59" s="99"/>
      <c r="AAQ59" s="99"/>
      <c r="AAR59" s="99"/>
      <c r="AAS59" s="99"/>
      <c r="AAT59" s="99"/>
      <c r="AAU59" s="99"/>
      <c r="AAV59" s="99"/>
      <c r="AAW59" s="99"/>
      <c r="AAX59" s="99"/>
      <c r="AAY59" s="99"/>
      <c r="AAZ59" s="99"/>
      <c r="ABA59" s="99"/>
      <c r="ABB59" s="99"/>
      <c r="ABC59" s="99"/>
      <c r="ABD59" s="99"/>
      <c r="ABE59" s="99"/>
      <c r="ABF59" s="99"/>
      <c r="ABG59" s="99"/>
      <c r="ABH59" s="99"/>
      <c r="ABI59" s="99"/>
      <c r="ABJ59" s="99"/>
      <c r="ABK59" s="99"/>
      <c r="ABL59" s="99"/>
      <c r="ABM59" s="99"/>
      <c r="ABN59" s="99"/>
      <c r="ABO59" s="99"/>
      <c r="ABP59" s="99"/>
      <c r="ABQ59" s="99"/>
      <c r="ABR59" s="99"/>
      <c r="ABS59" s="99"/>
      <c r="ABT59" s="99"/>
      <c r="ABU59" s="99"/>
      <c r="ABV59" s="99"/>
      <c r="ABW59" s="99"/>
      <c r="ABX59" s="99"/>
      <c r="ABY59" s="99"/>
      <c r="ABZ59" s="99"/>
      <c r="ACA59" s="99"/>
      <c r="ACB59" s="99"/>
      <c r="ACC59" s="99"/>
      <c r="ACD59" s="99"/>
      <c r="ACE59" s="99"/>
      <c r="ACF59" s="99"/>
      <c r="ACG59" s="99"/>
      <c r="ACH59" s="99"/>
      <c r="ACI59" s="99"/>
      <c r="ACJ59" s="99"/>
      <c r="ACK59" s="99"/>
      <c r="ACL59" s="99"/>
      <c r="ACM59" s="99"/>
      <c r="ACN59" s="99"/>
      <c r="ACO59" s="99"/>
      <c r="ACP59" s="99"/>
      <c r="ACQ59" s="99"/>
      <c r="ACR59" s="99"/>
      <c r="ACS59" s="99"/>
      <c r="ACT59" s="99"/>
      <c r="ACU59" s="99"/>
      <c r="ACV59" s="99"/>
      <c r="ACW59" s="99"/>
      <c r="ACX59" s="99"/>
      <c r="ACY59" s="99"/>
      <c r="ACZ59" s="99"/>
      <c r="ADA59" s="99"/>
      <c r="ADB59" s="99"/>
      <c r="ADC59" s="99"/>
      <c r="ADD59" s="99"/>
      <c r="ADE59" s="99"/>
      <c r="ADF59" s="99"/>
      <c r="ADG59" s="99"/>
      <c r="ADH59" s="99"/>
      <c r="ADI59" s="99"/>
      <c r="ADJ59" s="99"/>
      <c r="ADK59" s="99"/>
      <c r="ADL59" s="99"/>
      <c r="ADM59" s="99"/>
      <c r="ADN59" s="99"/>
      <c r="ADO59" s="99"/>
      <c r="ADP59" s="99"/>
      <c r="ADQ59" s="99"/>
      <c r="ADR59" s="99"/>
      <c r="ADS59" s="99"/>
      <c r="ADT59" s="99"/>
      <c r="ADU59" s="99"/>
      <c r="ADV59" s="99"/>
      <c r="ADW59" s="99"/>
      <c r="ADX59" s="99"/>
      <c r="ADY59" s="99"/>
      <c r="ADZ59" s="99"/>
      <c r="AEA59" s="99"/>
      <c r="AEB59" s="99"/>
      <c r="AEC59" s="99"/>
      <c r="AED59" s="99"/>
      <c r="AEE59" s="99"/>
      <c r="AEF59" s="99"/>
      <c r="AEG59" s="99"/>
      <c r="AEH59" s="99"/>
      <c r="AEI59" s="99"/>
      <c r="AEJ59" s="99"/>
      <c r="AEK59" s="99"/>
      <c r="AEL59" s="99"/>
      <c r="AEM59" s="99"/>
      <c r="AEN59" s="99"/>
      <c r="AEO59" s="99"/>
      <c r="AEP59" s="99"/>
      <c r="AEQ59" s="99"/>
      <c r="AER59" s="99"/>
      <c r="AES59" s="99"/>
      <c r="AET59" s="99"/>
      <c r="AEU59" s="99"/>
      <c r="AEV59" s="99"/>
      <c r="AEW59" s="99"/>
      <c r="AEX59" s="99"/>
      <c r="AEY59" s="99"/>
      <c r="AEZ59" s="99"/>
      <c r="AFA59" s="99"/>
      <c r="AFB59" s="99"/>
      <c r="AFC59" s="99"/>
      <c r="AFD59" s="99"/>
      <c r="AFE59" s="99"/>
      <c r="AFF59" s="99"/>
      <c r="AFG59" s="99"/>
      <c r="AFH59" s="99"/>
      <c r="AFI59" s="99"/>
      <c r="AFJ59" s="99"/>
      <c r="AFK59" s="99"/>
      <c r="AFL59" s="99"/>
      <c r="AFM59" s="99"/>
      <c r="AFN59" s="99"/>
      <c r="AFO59" s="99"/>
      <c r="AFP59" s="99"/>
      <c r="AFQ59" s="99"/>
      <c r="AFR59" s="99"/>
      <c r="AFS59" s="99"/>
      <c r="AFT59" s="99"/>
      <c r="AFU59" s="99"/>
      <c r="AFV59" s="99"/>
      <c r="AFW59" s="99"/>
      <c r="AFX59" s="99"/>
      <c r="AFY59" s="99"/>
      <c r="AFZ59" s="99"/>
      <c r="AGA59" s="99"/>
      <c r="AGB59" s="99"/>
      <c r="AGC59" s="99"/>
      <c r="AGD59" s="99"/>
      <c r="AGE59" s="99"/>
      <c r="AGF59" s="99"/>
      <c r="AGG59" s="99"/>
      <c r="AGH59" s="99"/>
      <c r="AGI59" s="99"/>
      <c r="AGJ59" s="99"/>
      <c r="AGK59" s="99"/>
      <c r="AGL59" s="99"/>
      <c r="AGM59" s="99"/>
      <c r="AGN59" s="99"/>
      <c r="AGO59" s="99"/>
      <c r="AGP59" s="99"/>
      <c r="AGQ59" s="99"/>
      <c r="AGR59" s="99"/>
      <c r="AGS59" s="99"/>
      <c r="AGT59" s="99"/>
      <c r="AGU59" s="99"/>
      <c r="AGV59" s="99"/>
      <c r="AGW59" s="99"/>
      <c r="AGX59" s="99"/>
      <c r="AGY59" s="99"/>
      <c r="AGZ59" s="99"/>
      <c r="AHA59" s="99"/>
      <c r="AHB59" s="99"/>
      <c r="AHC59" s="99"/>
      <c r="AHD59" s="99"/>
      <c r="AHE59" s="99"/>
      <c r="AHF59" s="99"/>
      <c r="AHG59" s="99"/>
      <c r="AHH59" s="99"/>
      <c r="AHI59" s="99"/>
      <c r="AHJ59" s="99"/>
      <c r="AHK59" s="99"/>
      <c r="AHL59" s="99"/>
      <c r="AHM59" s="99"/>
      <c r="AHN59" s="99"/>
      <c r="AHO59" s="99"/>
      <c r="AHP59" s="99"/>
      <c r="AHQ59" s="99"/>
      <c r="AHR59" s="99"/>
      <c r="AHS59" s="99"/>
      <c r="AHT59" s="99"/>
      <c r="AHU59" s="99"/>
      <c r="AHV59" s="99"/>
      <c r="AHW59" s="99"/>
      <c r="AHX59" s="99"/>
      <c r="AHY59" s="99"/>
      <c r="AHZ59" s="99"/>
      <c r="AIA59" s="99"/>
      <c r="AIB59" s="99"/>
      <c r="AIC59" s="99"/>
      <c r="AID59" s="99"/>
      <c r="AIE59" s="99"/>
      <c r="AIF59" s="99"/>
      <c r="AIG59" s="99"/>
      <c r="AIH59" s="99"/>
      <c r="AII59" s="99"/>
      <c r="AIJ59" s="99"/>
      <c r="AIK59" s="99"/>
      <c r="AIL59" s="99"/>
      <c r="AIM59" s="99"/>
      <c r="AIN59" s="99"/>
      <c r="AIO59" s="99"/>
      <c r="AIP59" s="99"/>
      <c r="AIQ59" s="99"/>
      <c r="AIR59" s="99"/>
      <c r="AIS59" s="99"/>
      <c r="AIT59" s="99"/>
      <c r="AIU59" s="99"/>
      <c r="AIV59" s="99"/>
      <c r="AIW59" s="99"/>
      <c r="AIX59" s="99"/>
      <c r="AIY59" s="99"/>
      <c r="AIZ59" s="99"/>
      <c r="AJA59" s="99"/>
      <c r="AJB59" s="99"/>
      <c r="AJC59" s="99"/>
      <c r="AJD59" s="99"/>
      <c r="AJE59" s="99"/>
      <c r="AJF59" s="99"/>
      <c r="AJG59" s="99"/>
      <c r="AJH59" s="99"/>
      <c r="AJI59" s="99"/>
      <c r="AJJ59" s="99"/>
      <c r="AJK59" s="99"/>
      <c r="AJL59" s="99"/>
      <c r="AJM59" s="99"/>
      <c r="AJN59" s="99"/>
      <c r="AJO59" s="99"/>
      <c r="AJP59" s="99"/>
      <c r="AJQ59" s="99"/>
      <c r="AJR59" s="99"/>
      <c r="AJS59" s="99"/>
      <c r="AJT59" s="99"/>
      <c r="AJU59" s="99"/>
      <c r="AJV59" s="99"/>
      <c r="AJW59" s="99"/>
      <c r="AJX59" s="99"/>
      <c r="AJY59" s="99"/>
      <c r="AJZ59" s="99"/>
      <c r="AKA59" s="99"/>
      <c r="AKB59" s="99"/>
      <c r="AKC59" s="99"/>
      <c r="AKD59" s="99"/>
      <c r="AKE59" s="99"/>
      <c r="AKF59" s="99"/>
      <c r="AKG59" s="99"/>
      <c r="AKH59" s="99"/>
      <c r="AKI59" s="99"/>
      <c r="AKJ59" s="99"/>
      <c r="AKK59" s="99"/>
      <c r="AKL59" s="99"/>
      <c r="AKM59" s="99"/>
      <c r="AKN59" s="99"/>
      <c r="AKO59" s="99"/>
      <c r="AKP59" s="99"/>
      <c r="AKQ59" s="99"/>
      <c r="AKR59" s="99"/>
      <c r="AKS59" s="99"/>
      <c r="AKT59" s="99"/>
      <c r="AKU59" s="99"/>
      <c r="AKV59" s="99"/>
      <c r="AKW59" s="99"/>
      <c r="AKX59" s="99"/>
      <c r="AKY59" s="99"/>
      <c r="AKZ59" s="99"/>
      <c r="ALA59" s="99"/>
      <c r="ALB59" s="99"/>
      <c r="ALC59" s="99"/>
      <c r="ALD59" s="99"/>
      <c r="ALE59" s="99"/>
      <c r="ALF59" s="99"/>
      <c r="ALG59" s="99"/>
      <c r="ALH59" s="99"/>
      <c r="ALI59" s="99"/>
      <c r="ALJ59" s="99"/>
      <c r="ALK59" s="99"/>
      <c r="ALL59" s="99"/>
      <c r="ALM59" s="99"/>
      <c r="ALN59" s="99"/>
      <c r="ALO59" s="99"/>
      <c r="ALP59" s="99"/>
      <c r="ALQ59" s="99"/>
      <c r="ALR59" s="99"/>
      <c r="ALS59" s="99"/>
      <c r="ALT59" s="99"/>
      <c r="ALU59" s="99"/>
      <c r="ALV59" s="99"/>
      <c r="ALW59" s="99"/>
      <c r="ALX59" s="99"/>
      <c r="ALY59" s="99"/>
      <c r="ALZ59" s="99"/>
      <c r="AMA59" s="99"/>
      <c r="AMB59" s="99"/>
      <c r="AMC59" s="99"/>
      <c r="AMD59" s="99"/>
      <c r="AME59" s="99"/>
      <c r="AMF59" s="99"/>
      <c r="AMG59" s="99"/>
      <c r="AMH59" s="99"/>
      <c r="AMI59" s="99"/>
    </row>
    <row r="60" spans="1:1023" ht="24.95" customHeight="1" thickBot="1">
      <c r="A60" s="103" t="s">
        <v>74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5"/>
      <c r="M60" s="106"/>
      <c r="N60" s="107" t="e">
        <f>SUM(N15:N59)</f>
        <v>#VALUE!</v>
      </c>
    </row>
    <row r="61" spans="1:1023" ht="24.95" customHeight="1" thickBot="1">
      <c r="A61" s="89" t="s">
        <v>63</v>
      </c>
      <c r="M61" s="101"/>
      <c r="N61" s="102" t="e">
        <f>N60*98/100</f>
        <v>#VALUE!</v>
      </c>
    </row>
    <row r="62" spans="1:1023" ht="24.95" customHeight="1" thickBot="1">
      <c r="A62" s="89" t="s">
        <v>64</v>
      </c>
      <c r="M62" s="101"/>
      <c r="N62" s="102" t="e">
        <f>N60*97/100</f>
        <v>#VALUE!</v>
      </c>
    </row>
    <row r="63" spans="1:1023" ht="24.95" customHeight="1" thickBot="1">
      <c r="A63" s="89" t="s">
        <v>65</v>
      </c>
      <c r="M63" s="101"/>
      <c r="N63" s="102" t="e">
        <f>N60*96/100</f>
        <v>#VALUE!</v>
      </c>
    </row>
    <row r="64" spans="1:1023" ht="24.95" customHeight="1" thickBot="1">
      <c r="A64" s="89" t="s">
        <v>66</v>
      </c>
      <c r="M64" s="101"/>
      <c r="N64" s="102" t="e">
        <f>N60*94/100</f>
        <v>#VALUE!</v>
      </c>
    </row>
    <row r="65" spans="1:1023" s="100" customFormat="1" ht="24.95" customHeight="1" thickBot="1">
      <c r="A65" s="108" t="s">
        <v>67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109"/>
      <c r="M65" s="110"/>
      <c r="N65" s="111" t="s">
        <v>13</v>
      </c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X65" s="99"/>
      <c r="FY65" s="99"/>
      <c r="FZ65" s="99"/>
      <c r="GA65" s="99"/>
      <c r="GB65" s="99"/>
      <c r="GC65" s="99"/>
      <c r="GD65" s="99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  <c r="GS65" s="99"/>
      <c r="GT65" s="99"/>
      <c r="GU65" s="99"/>
      <c r="GV65" s="99"/>
      <c r="GW65" s="99"/>
      <c r="GX65" s="99"/>
      <c r="GY65" s="99"/>
      <c r="GZ65" s="99"/>
      <c r="HA65" s="99"/>
      <c r="HB65" s="99"/>
      <c r="HC65" s="99"/>
      <c r="HD65" s="99"/>
      <c r="HE65" s="99"/>
      <c r="HF65" s="99"/>
      <c r="HG65" s="99"/>
      <c r="HH65" s="99"/>
      <c r="HI65" s="99"/>
      <c r="HJ65" s="99"/>
      <c r="HK65" s="99"/>
      <c r="HL65" s="99"/>
      <c r="HM65" s="99"/>
      <c r="HN65" s="99"/>
      <c r="HO65" s="99"/>
      <c r="HP65" s="99"/>
      <c r="HQ65" s="99"/>
      <c r="HR65" s="99"/>
      <c r="HS65" s="99"/>
      <c r="HT65" s="99"/>
      <c r="HU65" s="99"/>
      <c r="HV65" s="99"/>
      <c r="HW65" s="99"/>
      <c r="HX65" s="99"/>
      <c r="HY65" s="99"/>
      <c r="HZ65" s="99"/>
      <c r="IA65" s="99"/>
      <c r="IB65" s="99"/>
      <c r="IC65" s="99"/>
      <c r="ID65" s="99"/>
      <c r="IE65" s="99"/>
      <c r="IF65" s="99"/>
      <c r="IG65" s="99"/>
      <c r="IH65" s="99"/>
      <c r="II65" s="99"/>
      <c r="IJ65" s="99"/>
      <c r="IK65" s="99"/>
      <c r="IL65" s="99"/>
      <c r="IM65" s="99"/>
      <c r="IN65" s="99"/>
      <c r="IO65" s="99"/>
      <c r="IP65" s="99"/>
      <c r="IQ65" s="99"/>
      <c r="IR65" s="99"/>
      <c r="IS65" s="99"/>
      <c r="IT65" s="99"/>
      <c r="IU65" s="99"/>
      <c r="IV65" s="99"/>
      <c r="IW65" s="99"/>
      <c r="IX65" s="99"/>
      <c r="IY65" s="99"/>
      <c r="IZ65" s="99"/>
      <c r="JA65" s="99"/>
      <c r="JB65" s="99"/>
      <c r="JC65" s="99"/>
      <c r="JD65" s="99"/>
      <c r="JE65" s="99"/>
      <c r="JF65" s="99"/>
      <c r="JG65" s="99"/>
      <c r="JH65" s="99"/>
      <c r="JI65" s="99"/>
      <c r="JJ65" s="99"/>
      <c r="JK65" s="99"/>
      <c r="JL65" s="99"/>
      <c r="JM65" s="99"/>
      <c r="JN65" s="99"/>
      <c r="JO65" s="99"/>
      <c r="JP65" s="99"/>
      <c r="JQ65" s="99"/>
      <c r="JR65" s="99"/>
      <c r="JS65" s="99"/>
      <c r="JT65" s="99"/>
      <c r="JU65" s="99"/>
      <c r="JV65" s="99"/>
      <c r="JW65" s="99"/>
      <c r="JX65" s="99"/>
      <c r="JY65" s="99"/>
      <c r="JZ65" s="99"/>
      <c r="KA65" s="99"/>
      <c r="KB65" s="99"/>
      <c r="KC65" s="99"/>
      <c r="KD65" s="99"/>
      <c r="KE65" s="99"/>
      <c r="KF65" s="99"/>
      <c r="KG65" s="99"/>
      <c r="KH65" s="99"/>
      <c r="KI65" s="99"/>
      <c r="KJ65" s="99"/>
      <c r="KK65" s="99"/>
      <c r="KL65" s="99"/>
      <c r="KM65" s="99"/>
      <c r="KN65" s="99"/>
      <c r="KO65" s="99"/>
      <c r="KP65" s="99"/>
      <c r="KQ65" s="99"/>
      <c r="KR65" s="99"/>
      <c r="KS65" s="99"/>
      <c r="KT65" s="99"/>
      <c r="KU65" s="99"/>
      <c r="KV65" s="99"/>
      <c r="KW65" s="99"/>
      <c r="KX65" s="99"/>
      <c r="KY65" s="99"/>
      <c r="KZ65" s="99"/>
      <c r="LA65" s="99"/>
      <c r="LB65" s="99"/>
      <c r="LC65" s="99"/>
      <c r="LD65" s="99"/>
      <c r="LE65" s="99"/>
      <c r="LF65" s="99"/>
      <c r="LG65" s="99"/>
      <c r="LH65" s="99"/>
      <c r="LI65" s="99"/>
      <c r="LJ65" s="99"/>
      <c r="LK65" s="99"/>
      <c r="LL65" s="99"/>
      <c r="LM65" s="99"/>
      <c r="LN65" s="99"/>
      <c r="LO65" s="99"/>
      <c r="LP65" s="99"/>
      <c r="LQ65" s="99"/>
      <c r="LR65" s="99"/>
      <c r="LS65" s="99"/>
      <c r="LT65" s="99"/>
      <c r="LU65" s="99"/>
      <c r="LV65" s="99"/>
      <c r="LW65" s="99"/>
      <c r="LX65" s="99"/>
      <c r="LY65" s="99"/>
      <c r="LZ65" s="99"/>
      <c r="MA65" s="99"/>
      <c r="MB65" s="99"/>
      <c r="MC65" s="99"/>
      <c r="MD65" s="99"/>
      <c r="ME65" s="99"/>
      <c r="MF65" s="99"/>
      <c r="MG65" s="99"/>
      <c r="MH65" s="99"/>
      <c r="MI65" s="99"/>
      <c r="MJ65" s="99"/>
      <c r="MK65" s="99"/>
      <c r="ML65" s="99"/>
      <c r="MM65" s="99"/>
      <c r="MN65" s="99"/>
      <c r="MO65" s="99"/>
      <c r="MP65" s="99"/>
      <c r="MQ65" s="99"/>
      <c r="MR65" s="99"/>
      <c r="MS65" s="99"/>
      <c r="MT65" s="99"/>
      <c r="MU65" s="99"/>
      <c r="MV65" s="99"/>
      <c r="MW65" s="99"/>
      <c r="MX65" s="99"/>
      <c r="MY65" s="99"/>
      <c r="MZ65" s="99"/>
      <c r="NA65" s="99"/>
      <c r="NB65" s="99"/>
      <c r="NC65" s="99"/>
      <c r="ND65" s="99"/>
      <c r="NE65" s="99"/>
      <c r="NF65" s="99"/>
      <c r="NG65" s="99"/>
      <c r="NH65" s="99"/>
      <c r="NI65" s="99"/>
      <c r="NJ65" s="99"/>
      <c r="NK65" s="99"/>
      <c r="NL65" s="99"/>
      <c r="NM65" s="99"/>
      <c r="NN65" s="99"/>
      <c r="NO65" s="99"/>
      <c r="NP65" s="99"/>
      <c r="NQ65" s="99"/>
      <c r="NR65" s="99"/>
      <c r="NS65" s="99"/>
      <c r="NT65" s="99"/>
      <c r="NU65" s="99"/>
      <c r="NV65" s="99"/>
      <c r="NW65" s="99"/>
      <c r="NX65" s="99"/>
      <c r="NY65" s="99"/>
      <c r="NZ65" s="99"/>
      <c r="OA65" s="99"/>
      <c r="OB65" s="99"/>
      <c r="OC65" s="99"/>
      <c r="OD65" s="99"/>
      <c r="OE65" s="99"/>
      <c r="OF65" s="99"/>
      <c r="OG65" s="99"/>
      <c r="OH65" s="99"/>
      <c r="OI65" s="99"/>
      <c r="OJ65" s="99"/>
      <c r="OK65" s="99"/>
      <c r="OL65" s="99"/>
      <c r="OM65" s="99"/>
      <c r="ON65" s="99"/>
      <c r="OO65" s="99"/>
      <c r="OP65" s="99"/>
      <c r="OQ65" s="99"/>
      <c r="OR65" s="99"/>
      <c r="OS65" s="99"/>
      <c r="OT65" s="99"/>
      <c r="OU65" s="99"/>
      <c r="OV65" s="99"/>
      <c r="OW65" s="99"/>
      <c r="OX65" s="99"/>
      <c r="OY65" s="99"/>
      <c r="OZ65" s="99"/>
      <c r="PA65" s="99"/>
      <c r="PB65" s="99"/>
      <c r="PC65" s="99"/>
      <c r="PD65" s="99"/>
      <c r="PE65" s="99"/>
      <c r="PF65" s="99"/>
      <c r="PG65" s="99"/>
      <c r="PH65" s="99"/>
      <c r="PI65" s="99"/>
      <c r="PJ65" s="99"/>
      <c r="PK65" s="99"/>
      <c r="PL65" s="99"/>
      <c r="PM65" s="99"/>
      <c r="PN65" s="99"/>
      <c r="PO65" s="99"/>
      <c r="PP65" s="99"/>
      <c r="PQ65" s="99"/>
      <c r="PR65" s="99"/>
      <c r="PS65" s="99"/>
      <c r="PT65" s="99"/>
      <c r="PU65" s="99"/>
      <c r="PV65" s="99"/>
      <c r="PW65" s="99"/>
      <c r="PX65" s="99"/>
      <c r="PY65" s="99"/>
      <c r="PZ65" s="99"/>
      <c r="QA65" s="99"/>
      <c r="QB65" s="99"/>
      <c r="QC65" s="99"/>
      <c r="QD65" s="99"/>
      <c r="QE65" s="99"/>
      <c r="QF65" s="99"/>
      <c r="QG65" s="99"/>
      <c r="QH65" s="99"/>
      <c r="QI65" s="99"/>
      <c r="QJ65" s="99"/>
      <c r="QK65" s="99"/>
      <c r="QL65" s="99"/>
      <c r="QM65" s="99"/>
      <c r="QN65" s="99"/>
      <c r="QO65" s="99"/>
      <c r="QP65" s="99"/>
      <c r="QQ65" s="99"/>
      <c r="QR65" s="99"/>
      <c r="QS65" s="99"/>
      <c r="QT65" s="99"/>
      <c r="QU65" s="99"/>
      <c r="QV65" s="99"/>
      <c r="QW65" s="99"/>
      <c r="QX65" s="99"/>
      <c r="QY65" s="99"/>
      <c r="QZ65" s="99"/>
      <c r="RA65" s="99"/>
      <c r="RB65" s="99"/>
      <c r="RC65" s="99"/>
      <c r="RD65" s="99"/>
      <c r="RE65" s="99"/>
      <c r="RF65" s="99"/>
      <c r="RG65" s="99"/>
      <c r="RH65" s="99"/>
      <c r="RI65" s="99"/>
      <c r="RJ65" s="99"/>
      <c r="RK65" s="99"/>
      <c r="RL65" s="99"/>
      <c r="RM65" s="99"/>
      <c r="RN65" s="99"/>
      <c r="RO65" s="99"/>
      <c r="RP65" s="99"/>
      <c r="RQ65" s="99"/>
      <c r="RR65" s="99"/>
      <c r="RS65" s="99"/>
      <c r="RT65" s="99"/>
      <c r="RU65" s="99"/>
      <c r="RV65" s="99"/>
      <c r="RW65" s="99"/>
      <c r="RX65" s="99"/>
      <c r="RY65" s="99"/>
      <c r="RZ65" s="99"/>
      <c r="SA65" s="99"/>
      <c r="SB65" s="99"/>
      <c r="SC65" s="99"/>
      <c r="SD65" s="99"/>
      <c r="SE65" s="99"/>
      <c r="SF65" s="99"/>
      <c r="SG65" s="99"/>
      <c r="SH65" s="99"/>
      <c r="SI65" s="99"/>
      <c r="SJ65" s="99"/>
      <c r="SK65" s="99"/>
      <c r="SL65" s="99"/>
      <c r="SM65" s="99"/>
      <c r="SN65" s="99"/>
      <c r="SO65" s="99"/>
      <c r="SP65" s="99"/>
      <c r="SQ65" s="99"/>
      <c r="SR65" s="99"/>
      <c r="SS65" s="99"/>
      <c r="ST65" s="99"/>
      <c r="SU65" s="99"/>
      <c r="SV65" s="99"/>
      <c r="SW65" s="99"/>
      <c r="SX65" s="99"/>
      <c r="SY65" s="99"/>
      <c r="SZ65" s="99"/>
      <c r="TA65" s="99"/>
      <c r="TB65" s="99"/>
      <c r="TC65" s="99"/>
      <c r="TD65" s="99"/>
      <c r="TE65" s="99"/>
      <c r="TF65" s="99"/>
      <c r="TG65" s="99"/>
      <c r="TH65" s="99"/>
      <c r="TI65" s="99"/>
      <c r="TJ65" s="99"/>
      <c r="TK65" s="99"/>
      <c r="TL65" s="99"/>
      <c r="TM65" s="99"/>
      <c r="TN65" s="99"/>
      <c r="TO65" s="99"/>
      <c r="TP65" s="99"/>
      <c r="TQ65" s="99"/>
      <c r="TR65" s="99"/>
      <c r="TS65" s="99"/>
      <c r="TT65" s="99"/>
      <c r="TU65" s="99"/>
      <c r="TV65" s="99"/>
      <c r="TW65" s="99"/>
      <c r="TX65" s="99"/>
      <c r="TY65" s="99"/>
      <c r="TZ65" s="99"/>
      <c r="UA65" s="99"/>
      <c r="UB65" s="99"/>
      <c r="UC65" s="99"/>
      <c r="UD65" s="99"/>
      <c r="UE65" s="99"/>
      <c r="UF65" s="99"/>
      <c r="UG65" s="99"/>
      <c r="UH65" s="99"/>
      <c r="UI65" s="99"/>
      <c r="UJ65" s="99"/>
      <c r="UK65" s="99"/>
      <c r="UL65" s="99"/>
      <c r="UM65" s="99"/>
      <c r="UN65" s="99"/>
      <c r="UO65" s="99"/>
      <c r="UP65" s="99"/>
      <c r="UQ65" s="99"/>
      <c r="UR65" s="99"/>
      <c r="US65" s="99"/>
      <c r="UT65" s="99"/>
      <c r="UU65" s="99"/>
      <c r="UV65" s="99"/>
      <c r="UW65" s="99"/>
      <c r="UX65" s="99"/>
      <c r="UY65" s="99"/>
      <c r="UZ65" s="99"/>
      <c r="VA65" s="99"/>
      <c r="VB65" s="99"/>
      <c r="VC65" s="99"/>
      <c r="VD65" s="99"/>
      <c r="VE65" s="99"/>
      <c r="VF65" s="99"/>
      <c r="VG65" s="99"/>
      <c r="VH65" s="99"/>
      <c r="VI65" s="99"/>
      <c r="VJ65" s="99"/>
      <c r="VK65" s="99"/>
      <c r="VL65" s="99"/>
      <c r="VM65" s="99"/>
      <c r="VN65" s="99"/>
      <c r="VO65" s="99"/>
      <c r="VP65" s="99"/>
      <c r="VQ65" s="99"/>
      <c r="VR65" s="99"/>
      <c r="VS65" s="99"/>
      <c r="VT65" s="99"/>
      <c r="VU65" s="99"/>
      <c r="VV65" s="99"/>
      <c r="VW65" s="99"/>
      <c r="VX65" s="99"/>
      <c r="VY65" s="99"/>
      <c r="VZ65" s="99"/>
      <c r="WA65" s="99"/>
      <c r="WB65" s="99"/>
      <c r="WC65" s="99"/>
      <c r="WD65" s="99"/>
      <c r="WE65" s="99"/>
      <c r="WF65" s="99"/>
      <c r="WG65" s="99"/>
      <c r="WH65" s="99"/>
      <c r="WI65" s="99"/>
      <c r="WJ65" s="99"/>
      <c r="WK65" s="99"/>
      <c r="WL65" s="99"/>
      <c r="WM65" s="99"/>
      <c r="WN65" s="99"/>
      <c r="WO65" s="99"/>
      <c r="WP65" s="99"/>
      <c r="WQ65" s="99"/>
      <c r="WR65" s="99"/>
      <c r="WS65" s="99"/>
      <c r="WT65" s="99"/>
      <c r="WU65" s="99"/>
      <c r="WV65" s="99"/>
      <c r="WW65" s="99"/>
      <c r="WX65" s="99"/>
      <c r="WY65" s="99"/>
      <c r="WZ65" s="99"/>
      <c r="XA65" s="99"/>
      <c r="XB65" s="99"/>
      <c r="XC65" s="99"/>
      <c r="XD65" s="99"/>
      <c r="XE65" s="99"/>
      <c r="XF65" s="99"/>
      <c r="XG65" s="99"/>
      <c r="XH65" s="99"/>
      <c r="XI65" s="99"/>
      <c r="XJ65" s="99"/>
      <c r="XK65" s="99"/>
      <c r="XL65" s="99"/>
      <c r="XM65" s="99"/>
      <c r="XN65" s="99"/>
      <c r="XO65" s="99"/>
      <c r="XP65" s="99"/>
      <c r="XQ65" s="99"/>
      <c r="XR65" s="99"/>
      <c r="XS65" s="99"/>
      <c r="XT65" s="99"/>
      <c r="XU65" s="99"/>
      <c r="XV65" s="99"/>
      <c r="XW65" s="99"/>
      <c r="XX65" s="99"/>
      <c r="XY65" s="99"/>
      <c r="XZ65" s="99"/>
      <c r="YA65" s="99"/>
      <c r="YB65" s="99"/>
      <c r="YC65" s="99"/>
      <c r="YD65" s="99"/>
      <c r="YE65" s="99"/>
      <c r="YF65" s="99"/>
      <c r="YG65" s="99"/>
      <c r="YH65" s="99"/>
      <c r="YI65" s="99"/>
      <c r="YJ65" s="99"/>
      <c r="YK65" s="99"/>
      <c r="YL65" s="99"/>
      <c r="YM65" s="99"/>
      <c r="YN65" s="99"/>
      <c r="YO65" s="99"/>
      <c r="YP65" s="99"/>
      <c r="YQ65" s="99"/>
      <c r="YR65" s="99"/>
      <c r="YS65" s="99"/>
      <c r="YT65" s="99"/>
      <c r="YU65" s="99"/>
      <c r="YV65" s="99"/>
      <c r="YW65" s="99"/>
      <c r="YX65" s="99"/>
      <c r="YY65" s="99"/>
      <c r="YZ65" s="99"/>
      <c r="ZA65" s="99"/>
      <c r="ZB65" s="99"/>
      <c r="ZC65" s="99"/>
      <c r="ZD65" s="99"/>
      <c r="ZE65" s="99"/>
      <c r="ZF65" s="99"/>
      <c r="ZG65" s="99"/>
      <c r="ZH65" s="99"/>
      <c r="ZI65" s="99"/>
      <c r="ZJ65" s="99"/>
      <c r="ZK65" s="99"/>
      <c r="ZL65" s="99"/>
      <c r="ZM65" s="99"/>
      <c r="ZN65" s="99"/>
      <c r="ZO65" s="99"/>
      <c r="ZP65" s="99"/>
      <c r="ZQ65" s="99"/>
      <c r="ZR65" s="99"/>
      <c r="ZS65" s="99"/>
      <c r="ZT65" s="99"/>
      <c r="ZU65" s="99"/>
      <c r="ZV65" s="99"/>
      <c r="ZW65" s="99"/>
      <c r="ZX65" s="99"/>
      <c r="ZY65" s="99"/>
      <c r="ZZ65" s="99"/>
      <c r="AAA65" s="99"/>
      <c r="AAB65" s="99"/>
      <c r="AAC65" s="99"/>
      <c r="AAD65" s="99"/>
      <c r="AAE65" s="99"/>
      <c r="AAF65" s="99"/>
      <c r="AAG65" s="99"/>
      <c r="AAH65" s="99"/>
      <c r="AAI65" s="99"/>
      <c r="AAJ65" s="99"/>
      <c r="AAK65" s="99"/>
      <c r="AAL65" s="99"/>
      <c r="AAM65" s="99"/>
      <c r="AAN65" s="99"/>
      <c r="AAO65" s="99"/>
      <c r="AAP65" s="99"/>
      <c r="AAQ65" s="99"/>
      <c r="AAR65" s="99"/>
      <c r="AAS65" s="99"/>
      <c r="AAT65" s="99"/>
      <c r="AAU65" s="99"/>
      <c r="AAV65" s="99"/>
      <c r="AAW65" s="99"/>
      <c r="AAX65" s="99"/>
      <c r="AAY65" s="99"/>
      <c r="AAZ65" s="99"/>
      <c r="ABA65" s="99"/>
      <c r="ABB65" s="99"/>
      <c r="ABC65" s="99"/>
      <c r="ABD65" s="99"/>
      <c r="ABE65" s="99"/>
      <c r="ABF65" s="99"/>
      <c r="ABG65" s="99"/>
      <c r="ABH65" s="99"/>
      <c r="ABI65" s="99"/>
      <c r="ABJ65" s="99"/>
      <c r="ABK65" s="99"/>
      <c r="ABL65" s="99"/>
      <c r="ABM65" s="99"/>
      <c r="ABN65" s="99"/>
      <c r="ABO65" s="99"/>
      <c r="ABP65" s="99"/>
      <c r="ABQ65" s="99"/>
      <c r="ABR65" s="99"/>
      <c r="ABS65" s="99"/>
      <c r="ABT65" s="99"/>
      <c r="ABU65" s="99"/>
      <c r="ABV65" s="99"/>
      <c r="ABW65" s="99"/>
      <c r="ABX65" s="99"/>
      <c r="ABY65" s="99"/>
      <c r="ABZ65" s="99"/>
      <c r="ACA65" s="99"/>
      <c r="ACB65" s="99"/>
      <c r="ACC65" s="99"/>
      <c r="ACD65" s="99"/>
      <c r="ACE65" s="99"/>
      <c r="ACF65" s="99"/>
      <c r="ACG65" s="99"/>
      <c r="ACH65" s="99"/>
      <c r="ACI65" s="99"/>
      <c r="ACJ65" s="99"/>
      <c r="ACK65" s="99"/>
      <c r="ACL65" s="99"/>
      <c r="ACM65" s="99"/>
      <c r="ACN65" s="99"/>
      <c r="ACO65" s="99"/>
      <c r="ACP65" s="99"/>
      <c r="ACQ65" s="99"/>
      <c r="ACR65" s="99"/>
      <c r="ACS65" s="99"/>
      <c r="ACT65" s="99"/>
      <c r="ACU65" s="99"/>
      <c r="ACV65" s="99"/>
      <c r="ACW65" s="99"/>
      <c r="ACX65" s="99"/>
      <c r="ACY65" s="99"/>
      <c r="ACZ65" s="99"/>
      <c r="ADA65" s="99"/>
      <c r="ADB65" s="99"/>
      <c r="ADC65" s="99"/>
      <c r="ADD65" s="99"/>
      <c r="ADE65" s="99"/>
      <c r="ADF65" s="99"/>
      <c r="ADG65" s="99"/>
      <c r="ADH65" s="99"/>
      <c r="ADI65" s="99"/>
      <c r="ADJ65" s="99"/>
      <c r="ADK65" s="99"/>
      <c r="ADL65" s="99"/>
      <c r="ADM65" s="99"/>
      <c r="ADN65" s="99"/>
      <c r="ADO65" s="99"/>
      <c r="ADP65" s="99"/>
      <c r="ADQ65" s="99"/>
      <c r="ADR65" s="99"/>
      <c r="ADS65" s="99"/>
      <c r="ADT65" s="99"/>
      <c r="ADU65" s="99"/>
      <c r="ADV65" s="99"/>
      <c r="ADW65" s="99"/>
      <c r="ADX65" s="99"/>
      <c r="ADY65" s="99"/>
      <c r="ADZ65" s="99"/>
      <c r="AEA65" s="99"/>
      <c r="AEB65" s="99"/>
      <c r="AEC65" s="99"/>
      <c r="AED65" s="99"/>
      <c r="AEE65" s="99"/>
      <c r="AEF65" s="99"/>
      <c r="AEG65" s="99"/>
      <c r="AEH65" s="99"/>
      <c r="AEI65" s="99"/>
      <c r="AEJ65" s="99"/>
      <c r="AEK65" s="99"/>
      <c r="AEL65" s="99"/>
      <c r="AEM65" s="99"/>
      <c r="AEN65" s="99"/>
      <c r="AEO65" s="99"/>
      <c r="AEP65" s="99"/>
      <c r="AEQ65" s="99"/>
      <c r="AER65" s="99"/>
      <c r="AES65" s="99"/>
      <c r="AET65" s="99"/>
      <c r="AEU65" s="99"/>
      <c r="AEV65" s="99"/>
      <c r="AEW65" s="99"/>
      <c r="AEX65" s="99"/>
      <c r="AEY65" s="99"/>
      <c r="AEZ65" s="99"/>
      <c r="AFA65" s="99"/>
      <c r="AFB65" s="99"/>
      <c r="AFC65" s="99"/>
      <c r="AFD65" s="99"/>
      <c r="AFE65" s="99"/>
      <c r="AFF65" s="99"/>
      <c r="AFG65" s="99"/>
      <c r="AFH65" s="99"/>
      <c r="AFI65" s="99"/>
      <c r="AFJ65" s="99"/>
      <c r="AFK65" s="99"/>
      <c r="AFL65" s="99"/>
      <c r="AFM65" s="99"/>
      <c r="AFN65" s="99"/>
      <c r="AFO65" s="99"/>
      <c r="AFP65" s="99"/>
      <c r="AFQ65" s="99"/>
      <c r="AFR65" s="99"/>
      <c r="AFS65" s="99"/>
      <c r="AFT65" s="99"/>
      <c r="AFU65" s="99"/>
      <c r="AFV65" s="99"/>
      <c r="AFW65" s="99"/>
      <c r="AFX65" s="99"/>
      <c r="AFY65" s="99"/>
      <c r="AFZ65" s="99"/>
      <c r="AGA65" s="99"/>
      <c r="AGB65" s="99"/>
      <c r="AGC65" s="99"/>
      <c r="AGD65" s="99"/>
      <c r="AGE65" s="99"/>
      <c r="AGF65" s="99"/>
      <c r="AGG65" s="99"/>
      <c r="AGH65" s="99"/>
      <c r="AGI65" s="99"/>
      <c r="AGJ65" s="99"/>
      <c r="AGK65" s="99"/>
      <c r="AGL65" s="99"/>
      <c r="AGM65" s="99"/>
      <c r="AGN65" s="99"/>
      <c r="AGO65" s="99"/>
      <c r="AGP65" s="99"/>
      <c r="AGQ65" s="99"/>
      <c r="AGR65" s="99"/>
      <c r="AGS65" s="99"/>
      <c r="AGT65" s="99"/>
      <c r="AGU65" s="99"/>
      <c r="AGV65" s="99"/>
      <c r="AGW65" s="99"/>
      <c r="AGX65" s="99"/>
      <c r="AGY65" s="99"/>
      <c r="AGZ65" s="99"/>
      <c r="AHA65" s="99"/>
      <c r="AHB65" s="99"/>
      <c r="AHC65" s="99"/>
      <c r="AHD65" s="99"/>
      <c r="AHE65" s="99"/>
      <c r="AHF65" s="99"/>
      <c r="AHG65" s="99"/>
      <c r="AHH65" s="99"/>
      <c r="AHI65" s="99"/>
      <c r="AHJ65" s="99"/>
      <c r="AHK65" s="99"/>
      <c r="AHL65" s="99"/>
      <c r="AHM65" s="99"/>
      <c r="AHN65" s="99"/>
      <c r="AHO65" s="99"/>
      <c r="AHP65" s="99"/>
      <c r="AHQ65" s="99"/>
      <c r="AHR65" s="99"/>
      <c r="AHS65" s="99"/>
      <c r="AHT65" s="99"/>
      <c r="AHU65" s="99"/>
      <c r="AHV65" s="99"/>
      <c r="AHW65" s="99"/>
      <c r="AHX65" s="99"/>
      <c r="AHY65" s="99"/>
      <c r="AHZ65" s="99"/>
      <c r="AIA65" s="99"/>
      <c r="AIB65" s="99"/>
      <c r="AIC65" s="99"/>
      <c r="AID65" s="99"/>
      <c r="AIE65" s="99"/>
      <c r="AIF65" s="99"/>
      <c r="AIG65" s="99"/>
      <c r="AIH65" s="99"/>
      <c r="AII65" s="99"/>
      <c r="AIJ65" s="99"/>
      <c r="AIK65" s="99"/>
      <c r="AIL65" s="99"/>
      <c r="AIM65" s="99"/>
      <c r="AIN65" s="99"/>
      <c r="AIO65" s="99"/>
      <c r="AIP65" s="99"/>
      <c r="AIQ65" s="99"/>
      <c r="AIR65" s="99"/>
      <c r="AIS65" s="99"/>
      <c r="AIT65" s="99"/>
      <c r="AIU65" s="99"/>
      <c r="AIV65" s="99"/>
      <c r="AIW65" s="99"/>
      <c r="AIX65" s="99"/>
      <c r="AIY65" s="99"/>
      <c r="AIZ65" s="99"/>
      <c r="AJA65" s="99"/>
      <c r="AJB65" s="99"/>
      <c r="AJC65" s="99"/>
      <c r="AJD65" s="99"/>
      <c r="AJE65" s="99"/>
      <c r="AJF65" s="99"/>
      <c r="AJG65" s="99"/>
      <c r="AJH65" s="99"/>
      <c r="AJI65" s="99"/>
      <c r="AJJ65" s="99"/>
      <c r="AJK65" s="99"/>
      <c r="AJL65" s="99"/>
      <c r="AJM65" s="99"/>
      <c r="AJN65" s="99"/>
      <c r="AJO65" s="99"/>
      <c r="AJP65" s="99"/>
      <c r="AJQ65" s="99"/>
      <c r="AJR65" s="99"/>
      <c r="AJS65" s="99"/>
      <c r="AJT65" s="99"/>
      <c r="AJU65" s="99"/>
      <c r="AJV65" s="99"/>
      <c r="AJW65" s="99"/>
      <c r="AJX65" s="99"/>
      <c r="AJY65" s="99"/>
      <c r="AJZ65" s="99"/>
      <c r="AKA65" s="99"/>
      <c r="AKB65" s="99"/>
      <c r="AKC65" s="99"/>
      <c r="AKD65" s="99"/>
      <c r="AKE65" s="99"/>
      <c r="AKF65" s="99"/>
      <c r="AKG65" s="99"/>
      <c r="AKH65" s="99"/>
      <c r="AKI65" s="99"/>
      <c r="AKJ65" s="99"/>
      <c r="AKK65" s="99"/>
      <c r="AKL65" s="99"/>
      <c r="AKM65" s="99"/>
      <c r="AKN65" s="99"/>
      <c r="AKO65" s="99"/>
      <c r="AKP65" s="99"/>
      <c r="AKQ65" s="99"/>
      <c r="AKR65" s="99"/>
      <c r="AKS65" s="99"/>
      <c r="AKT65" s="99"/>
      <c r="AKU65" s="99"/>
      <c r="AKV65" s="99"/>
      <c r="AKW65" s="99"/>
      <c r="AKX65" s="99"/>
      <c r="AKY65" s="99"/>
      <c r="AKZ65" s="99"/>
      <c r="ALA65" s="99"/>
      <c r="ALB65" s="99"/>
      <c r="ALC65" s="99"/>
      <c r="ALD65" s="99"/>
      <c r="ALE65" s="99"/>
      <c r="ALF65" s="99"/>
      <c r="ALG65" s="99"/>
      <c r="ALH65" s="99"/>
      <c r="ALI65" s="99"/>
      <c r="ALJ65" s="99"/>
      <c r="ALK65" s="99"/>
      <c r="ALL65" s="99"/>
      <c r="ALM65" s="99"/>
      <c r="ALN65" s="99"/>
      <c r="ALO65" s="99"/>
      <c r="ALP65" s="99"/>
      <c r="ALQ65" s="99"/>
      <c r="ALR65" s="99"/>
      <c r="ALS65" s="99"/>
      <c r="ALT65" s="99"/>
      <c r="ALU65" s="99"/>
      <c r="ALV65" s="99"/>
      <c r="ALW65" s="99"/>
      <c r="ALX65" s="99"/>
      <c r="ALY65" s="99"/>
      <c r="ALZ65" s="99"/>
      <c r="AMA65" s="99"/>
      <c r="AMB65" s="99"/>
      <c r="AMC65" s="99"/>
      <c r="AMD65" s="99"/>
      <c r="AME65" s="99"/>
      <c r="AMF65" s="99"/>
      <c r="AMG65" s="99"/>
      <c r="AMH65" s="99"/>
      <c r="AMI65" s="99"/>
    </row>
    <row r="66" spans="1:1023" ht="24.95" customHeight="1" thickBot="1">
      <c r="A66" s="89" t="s">
        <v>68</v>
      </c>
      <c r="M66" s="101"/>
      <c r="N66" s="112" t="e">
        <f>N65*20/100</f>
        <v>#VALUE!</v>
      </c>
    </row>
    <row r="67" spans="1:1023" s="100" customFormat="1" ht="24.95" customHeight="1" thickBot="1">
      <c r="A67" s="108" t="s">
        <v>69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109"/>
      <c r="M67" s="110"/>
      <c r="N67" s="111" t="e">
        <f>N65+N66</f>
        <v>#VALUE!</v>
      </c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99"/>
      <c r="GB67" s="99"/>
      <c r="GC67" s="99"/>
      <c r="GD67" s="99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  <c r="GS67" s="99"/>
      <c r="GT67" s="99"/>
      <c r="GU67" s="99"/>
      <c r="GV67" s="99"/>
      <c r="GW67" s="99"/>
      <c r="GX67" s="99"/>
      <c r="GY67" s="99"/>
      <c r="GZ67" s="99"/>
      <c r="HA67" s="99"/>
      <c r="HB67" s="99"/>
      <c r="HC67" s="99"/>
      <c r="HD67" s="99"/>
      <c r="HE67" s="99"/>
      <c r="HF67" s="99"/>
      <c r="HG67" s="99"/>
      <c r="HH67" s="99"/>
      <c r="HI67" s="99"/>
      <c r="HJ67" s="99"/>
      <c r="HK67" s="99"/>
      <c r="HL67" s="99"/>
      <c r="HM67" s="99"/>
      <c r="HN67" s="99"/>
      <c r="HO67" s="99"/>
      <c r="HP67" s="99"/>
      <c r="HQ67" s="99"/>
      <c r="HR67" s="99"/>
      <c r="HS67" s="99"/>
      <c r="HT67" s="99"/>
      <c r="HU67" s="99"/>
      <c r="HV67" s="99"/>
      <c r="HW67" s="99"/>
      <c r="HX67" s="99"/>
      <c r="HY67" s="99"/>
      <c r="HZ67" s="99"/>
      <c r="IA67" s="99"/>
      <c r="IB67" s="99"/>
      <c r="IC67" s="99"/>
      <c r="ID67" s="99"/>
      <c r="IE67" s="99"/>
      <c r="IF67" s="99"/>
      <c r="IG67" s="99"/>
      <c r="IH67" s="99"/>
      <c r="II67" s="99"/>
      <c r="IJ67" s="99"/>
      <c r="IK67" s="99"/>
      <c r="IL67" s="99"/>
      <c r="IM67" s="99"/>
      <c r="IN67" s="99"/>
      <c r="IO67" s="99"/>
      <c r="IP67" s="99"/>
      <c r="IQ67" s="99"/>
      <c r="IR67" s="99"/>
      <c r="IS67" s="99"/>
      <c r="IT67" s="99"/>
      <c r="IU67" s="99"/>
      <c r="IV67" s="99"/>
      <c r="IW67" s="99"/>
      <c r="IX67" s="99"/>
      <c r="IY67" s="99"/>
      <c r="IZ67" s="99"/>
      <c r="JA67" s="99"/>
      <c r="JB67" s="99"/>
      <c r="JC67" s="99"/>
      <c r="JD67" s="99"/>
      <c r="JE67" s="99"/>
      <c r="JF67" s="99"/>
      <c r="JG67" s="99"/>
      <c r="JH67" s="99"/>
      <c r="JI67" s="99"/>
      <c r="JJ67" s="99"/>
      <c r="JK67" s="99"/>
      <c r="JL67" s="99"/>
      <c r="JM67" s="99"/>
      <c r="JN67" s="99"/>
      <c r="JO67" s="99"/>
      <c r="JP67" s="99"/>
      <c r="JQ67" s="99"/>
      <c r="JR67" s="99"/>
      <c r="JS67" s="99"/>
      <c r="JT67" s="99"/>
      <c r="JU67" s="99"/>
      <c r="JV67" s="99"/>
      <c r="JW67" s="99"/>
      <c r="JX67" s="99"/>
      <c r="JY67" s="99"/>
      <c r="JZ67" s="99"/>
      <c r="KA67" s="99"/>
      <c r="KB67" s="99"/>
      <c r="KC67" s="99"/>
      <c r="KD67" s="99"/>
      <c r="KE67" s="99"/>
      <c r="KF67" s="99"/>
      <c r="KG67" s="99"/>
      <c r="KH67" s="99"/>
      <c r="KI67" s="99"/>
      <c r="KJ67" s="99"/>
      <c r="KK67" s="99"/>
      <c r="KL67" s="99"/>
      <c r="KM67" s="99"/>
      <c r="KN67" s="99"/>
      <c r="KO67" s="99"/>
      <c r="KP67" s="99"/>
      <c r="KQ67" s="99"/>
      <c r="KR67" s="99"/>
      <c r="KS67" s="99"/>
      <c r="KT67" s="99"/>
      <c r="KU67" s="99"/>
      <c r="KV67" s="99"/>
      <c r="KW67" s="99"/>
      <c r="KX67" s="99"/>
      <c r="KY67" s="99"/>
      <c r="KZ67" s="99"/>
      <c r="LA67" s="99"/>
      <c r="LB67" s="99"/>
      <c r="LC67" s="99"/>
      <c r="LD67" s="99"/>
      <c r="LE67" s="99"/>
      <c r="LF67" s="99"/>
      <c r="LG67" s="99"/>
      <c r="LH67" s="99"/>
      <c r="LI67" s="99"/>
      <c r="LJ67" s="99"/>
      <c r="LK67" s="99"/>
      <c r="LL67" s="99"/>
      <c r="LM67" s="99"/>
      <c r="LN67" s="99"/>
      <c r="LO67" s="99"/>
      <c r="LP67" s="99"/>
      <c r="LQ67" s="99"/>
      <c r="LR67" s="99"/>
      <c r="LS67" s="99"/>
      <c r="LT67" s="99"/>
      <c r="LU67" s="99"/>
      <c r="LV67" s="99"/>
      <c r="LW67" s="99"/>
      <c r="LX67" s="99"/>
      <c r="LY67" s="99"/>
      <c r="LZ67" s="99"/>
      <c r="MA67" s="99"/>
      <c r="MB67" s="99"/>
      <c r="MC67" s="99"/>
      <c r="MD67" s="99"/>
      <c r="ME67" s="99"/>
      <c r="MF67" s="99"/>
      <c r="MG67" s="99"/>
      <c r="MH67" s="99"/>
      <c r="MI67" s="99"/>
      <c r="MJ67" s="99"/>
      <c r="MK67" s="99"/>
      <c r="ML67" s="99"/>
      <c r="MM67" s="99"/>
      <c r="MN67" s="99"/>
      <c r="MO67" s="99"/>
      <c r="MP67" s="99"/>
      <c r="MQ67" s="99"/>
      <c r="MR67" s="99"/>
      <c r="MS67" s="99"/>
      <c r="MT67" s="99"/>
      <c r="MU67" s="99"/>
      <c r="MV67" s="99"/>
      <c r="MW67" s="99"/>
      <c r="MX67" s="99"/>
      <c r="MY67" s="99"/>
      <c r="MZ67" s="99"/>
      <c r="NA67" s="99"/>
      <c r="NB67" s="99"/>
      <c r="NC67" s="99"/>
      <c r="ND67" s="99"/>
      <c r="NE67" s="99"/>
      <c r="NF67" s="99"/>
      <c r="NG67" s="99"/>
      <c r="NH67" s="99"/>
      <c r="NI67" s="99"/>
      <c r="NJ67" s="99"/>
      <c r="NK67" s="99"/>
      <c r="NL67" s="99"/>
      <c r="NM67" s="99"/>
      <c r="NN67" s="99"/>
      <c r="NO67" s="99"/>
      <c r="NP67" s="99"/>
      <c r="NQ67" s="99"/>
      <c r="NR67" s="99"/>
      <c r="NS67" s="99"/>
      <c r="NT67" s="99"/>
      <c r="NU67" s="99"/>
      <c r="NV67" s="99"/>
      <c r="NW67" s="99"/>
      <c r="NX67" s="99"/>
      <c r="NY67" s="99"/>
      <c r="NZ67" s="99"/>
      <c r="OA67" s="99"/>
      <c r="OB67" s="99"/>
      <c r="OC67" s="99"/>
      <c r="OD67" s="99"/>
      <c r="OE67" s="99"/>
      <c r="OF67" s="99"/>
      <c r="OG67" s="99"/>
      <c r="OH67" s="99"/>
      <c r="OI67" s="99"/>
      <c r="OJ67" s="99"/>
      <c r="OK67" s="99"/>
      <c r="OL67" s="99"/>
      <c r="OM67" s="99"/>
      <c r="ON67" s="99"/>
      <c r="OO67" s="99"/>
      <c r="OP67" s="99"/>
      <c r="OQ67" s="99"/>
      <c r="OR67" s="99"/>
      <c r="OS67" s="99"/>
      <c r="OT67" s="99"/>
      <c r="OU67" s="99"/>
      <c r="OV67" s="99"/>
      <c r="OW67" s="99"/>
      <c r="OX67" s="99"/>
      <c r="OY67" s="99"/>
      <c r="OZ67" s="99"/>
      <c r="PA67" s="99"/>
      <c r="PB67" s="99"/>
      <c r="PC67" s="99"/>
      <c r="PD67" s="99"/>
      <c r="PE67" s="99"/>
      <c r="PF67" s="99"/>
      <c r="PG67" s="99"/>
      <c r="PH67" s="99"/>
      <c r="PI67" s="99"/>
      <c r="PJ67" s="99"/>
      <c r="PK67" s="99"/>
      <c r="PL67" s="99"/>
      <c r="PM67" s="99"/>
      <c r="PN67" s="99"/>
      <c r="PO67" s="99"/>
      <c r="PP67" s="99"/>
      <c r="PQ67" s="99"/>
      <c r="PR67" s="99"/>
      <c r="PS67" s="99"/>
      <c r="PT67" s="99"/>
      <c r="PU67" s="99"/>
      <c r="PV67" s="99"/>
      <c r="PW67" s="99"/>
      <c r="PX67" s="99"/>
      <c r="PY67" s="99"/>
      <c r="PZ67" s="99"/>
      <c r="QA67" s="99"/>
      <c r="QB67" s="99"/>
      <c r="QC67" s="99"/>
      <c r="QD67" s="99"/>
      <c r="QE67" s="99"/>
      <c r="QF67" s="99"/>
      <c r="QG67" s="99"/>
      <c r="QH67" s="99"/>
      <c r="QI67" s="99"/>
      <c r="QJ67" s="99"/>
      <c r="QK67" s="99"/>
      <c r="QL67" s="99"/>
      <c r="QM67" s="99"/>
      <c r="QN67" s="99"/>
      <c r="QO67" s="99"/>
      <c r="QP67" s="99"/>
      <c r="QQ67" s="99"/>
      <c r="QR67" s="99"/>
      <c r="QS67" s="99"/>
      <c r="QT67" s="99"/>
      <c r="QU67" s="99"/>
      <c r="QV67" s="99"/>
      <c r="QW67" s="99"/>
      <c r="QX67" s="99"/>
      <c r="QY67" s="99"/>
      <c r="QZ67" s="99"/>
      <c r="RA67" s="99"/>
      <c r="RB67" s="99"/>
      <c r="RC67" s="99"/>
      <c r="RD67" s="99"/>
      <c r="RE67" s="99"/>
      <c r="RF67" s="99"/>
      <c r="RG67" s="99"/>
      <c r="RH67" s="99"/>
      <c r="RI67" s="99"/>
      <c r="RJ67" s="99"/>
      <c r="RK67" s="99"/>
      <c r="RL67" s="99"/>
      <c r="RM67" s="99"/>
      <c r="RN67" s="99"/>
      <c r="RO67" s="99"/>
      <c r="RP67" s="99"/>
      <c r="RQ67" s="99"/>
      <c r="RR67" s="99"/>
      <c r="RS67" s="99"/>
      <c r="RT67" s="99"/>
      <c r="RU67" s="99"/>
      <c r="RV67" s="99"/>
      <c r="RW67" s="99"/>
      <c r="RX67" s="99"/>
      <c r="RY67" s="99"/>
      <c r="RZ67" s="99"/>
      <c r="SA67" s="99"/>
      <c r="SB67" s="99"/>
      <c r="SC67" s="99"/>
      <c r="SD67" s="99"/>
      <c r="SE67" s="99"/>
      <c r="SF67" s="99"/>
      <c r="SG67" s="99"/>
      <c r="SH67" s="99"/>
      <c r="SI67" s="99"/>
      <c r="SJ67" s="99"/>
      <c r="SK67" s="99"/>
      <c r="SL67" s="99"/>
      <c r="SM67" s="99"/>
      <c r="SN67" s="99"/>
      <c r="SO67" s="99"/>
      <c r="SP67" s="99"/>
      <c r="SQ67" s="99"/>
      <c r="SR67" s="99"/>
      <c r="SS67" s="99"/>
      <c r="ST67" s="99"/>
      <c r="SU67" s="99"/>
      <c r="SV67" s="99"/>
      <c r="SW67" s="99"/>
      <c r="SX67" s="99"/>
      <c r="SY67" s="99"/>
      <c r="SZ67" s="99"/>
      <c r="TA67" s="99"/>
      <c r="TB67" s="99"/>
      <c r="TC67" s="99"/>
      <c r="TD67" s="99"/>
      <c r="TE67" s="99"/>
      <c r="TF67" s="99"/>
      <c r="TG67" s="99"/>
      <c r="TH67" s="99"/>
      <c r="TI67" s="99"/>
      <c r="TJ67" s="99"/>
      <c r="TK67" s="99"/>
      <c r="TL67" s="99"/>
      <c r="TM67" s="99"/>
      <c r="TN67" s="99"/>
      <c r="TO67" s="99"/>
      <c r="TP67" s="99"/>
      <c r="TQ67" s="99"/>
      <c r="TR67" s="99"/>
      <c r="TS67" s="99"/>
      <c r="TT67" s="99"/>
      <c r="TU67" s="99"/>
      <c r="TV67" s="99"/>
      <c r="TW67" s="99"/>
      <c r="TX67" s="99"/>
      <c r="TY67" s="99"/>
      <c r="TZ67" s="99"/>
      <c r="UA67" s="99"/>
      <c r="UB67" s="99"/>
      <c r="UC67" s="99"/>
      <c r="UD67" s="99"/>
      <c r="UE67" s="99"/>
      <c r="UF67" s="99"/>
      <c r="UG67" s="99"/>
      <c r="UH67" s="99"/>
      <c r="UI67" s="99"/>
      <c r="UJ67" s="99"/>
      <c r="UK67" s="99"/>
      <c r="UL67" s="99"/>
      <c r="UM67" s="99"/>
      <c r="UN67" s="99"/>
      <c r="UO67" s="99"/>
      <c r="UP67" s="99"/>
      <c r="UQ67" s="99"/>
      <c r="UR67" s="99"/>
      <c r="US67" s="99"/>
      <c r="UT67" s="99"/>
      <c r="UU67" s="99"/>
      <c r="UV67" s="99"/>
      <c r="UW67" s="99"/>
      <c r="UX67" s="99"/>
      <c r="UY67" s="99"/>
      <c r="UZ67" s="99"/>
      <c r="VA67" s="99"/>
      <c r="VB67" s="99"/>
      <c r="VC67" s="99"/>
      <c r="VD67" s="99"/>
      <c r="VE67" s="99"/>
      <c r="VF67" s="99"/>
      <c r="VG67" s="99"/>
      <c r="VH67" s="99"/>
      <c r="VI67" s="99"/>
      <c r="VJ67" s="99"/>
      <c r="VK67" s="99"/>
      <c r="VL67" s="99"/>
      <c r="VM67" s="99"/>
      <c r="VN67" s="99"/>
      <c r="VO67" s="99"/>
      <c r="VP67" s="99"/>
      <c r="VQ67" s="99"/>
      <c r="VR67" s="99"/>
      <c r="VS67" s="99"/>
      <c r="VT67" s="99"/>
      <c r="VU67" s="99"/>
      <c r="VV67" s="99"/>
      <c r="VW67" s="99"/>
      <c r="VX67" s="99"/>
      <c r="VY67" s="99"/>
      <c r="VZ67" s="99"/>
      <c r="WA67" s="99"/>
      <c r="WB67" s="99"/>
      <c r="WC67" s="99"/>
      <c r="WD67" s="99"/>
      <c r="WE67" s="99"/>
      <c r="WF67" s="99"/>
      <c r="WG67" s="99"/>
      <c r="WH67" s="99"/>
      <c r="WI67" s="99"/>
      <c r="WJ67" s="99"/>
      <c r="WK67" s="99"/>
      <c r="WL67" s="99"/>
      <c r="WM67" s="99"/>
      <c r="WN67" s="99"/>
      <c r="WO67" s="99"/>
      <c r="WP67" s="99"/>
      <c r="WQ67" s="99"/>
      <c r="WR67" s="99"/>
      <c r="WS67" s="99"/>
      <c r="WT67" s="99"/>
      <c r="WU67" s="99"/>
      <c r="WV67" s="99"/>
      <c r="WW67" s="99"/>
      <c r="WX67" s="99"/>
      <c r="WY67" s="99"/>
      <c r="WZ67" s="99"/>
      <c r="XA67" s="99"/>
      <c r="XB67" s="99"/>
      <c r="XC67" s="99"/>
      <c r="XD67" s="99"/>
      <c r="XE67" s="99"/>
      <c r="XF67" s="99"/>
      <c r="XG67" s="99"/>
      <c r="XH67" s="99"/>
      <c r="XI67" s="99"/>
      <c r="XJ67" s="99"/>
      <c r="XK67" s="99"/>
      <c r="XL67" s="99"/>
      <c r="XM67" s="99"/>
      <c r="XN67" s="99"/>
      <c r="XO67" s="99"/>
      <c r="XP67" s="99"/>
      <c r="XQ67" s="99"/>
      <c r="XR67" s="99"/>
      <c r="XS67" s="99"/>
      <c r="XT67" s="99"/>
      <c r="XU67" s="99"/>
      <c r="XV67" s="99"/>
      <c r="XW67" s="99"/>
      <c r="XX67" s="99"/>
      <c r="XY67" s="99"/>
      <c r="XZ67" s="99"/>
      <c r="YA67" s="99"/>
      <c r="YB67" s="99"/>
      <c r="YC67" s="99"/>
      <c r="YD67" s="99"/>
      <c r="YE67" s="99"/>
      <c r="YF67" s="99"/>
      <c r="YG67" s="99"/>
      <c r="YH67" s="99"/>
      <c r="YI67" s="99"/>
      <c r="YJ67" s="99"/>
      <c r="YK67" s="99"/>
      <c r="YL67" s="99"/>
      <c r="YM67" s="99"/>
      <c r="YN67" s="99"/>
      <c r="YO67" s="99"/>
      <c r="YP67" s="99"/>
      <c r="YQ67" s="99"/>
      <c r="YR67" s="99"/>
      <c r="YS67" s="99"/>
      <c r="YT67" s="99"/>
      <c r="YU67" s="99"/>
      <c r="YV67" s="99"/>
      <c r="YW67" s="99"/>
      <c r="YX67" s="99"/>
      <c r="YY67" s="99"/>
      <c r="YZ67" s="99"/>
      <c r="ZA67" s="99"/>
      <c r="ZB67" s="99"/>
      <c r="ZC67" s="99"/>
      <c r="ZD67" s="99"/>
      <c r="ZE67" s="99"/>
      <c r="ZF67" s="99"/>
      <c r="ZG67" s="99"/>
      <c r="ZH67" s="99"/>
      <c r="ZI67" s="99"/>
      <c r="ZJ67" s="99"/>
      <c r="ZK67" s="99"/>
      <c r="ZL67" s="99"/>
      <c r="ZM67" s="99"/>
      <c r="ZN67" s="99"/>
      <c r="ZO67" s="99"/>
      <c r="ZP67" s="99"/>
      <c r="ZQ67" s="99"/>
      <c r="ZR67" s="99"/>
      <c r="ZS67" s="99"/>
      <c r="ZT67" s="99"/>
      <c r="ZU67" s="99"/>
      <c r="ZV67" s="99"/>
      <c r="ZW67" s="99"/>
      <c r="ZX67" s="99"/>
      <c r="ZY67" s="99"/>
      <c r="ZZ67" s="99"/>
      <c r="AAA67" s="99"/>
      <c r="AAB67" s="99"/>
      <c r="AAC67" s="99"/>
      <c r="AAD67" s="99"/>
      <c r="AAE67" s="99"/>
      <c r="AAF67" s="99"/>
      <c r="AAG67" s="99"/>
      <c r="AAH67" s="99"/>
      <c r="AAI67" s="99"/>
      <c r="AAJ67" s="99"/>
      <c r="AAK67" s="99"/>
      <c r="AAL67" s="99"/>
      <c r="AAM67" s="99"/>
      <c r="AAN67" s="99"/>
      <c r="AAO67" s="99"/>
      <c r="AAP67" s="99"/>
      <c r="AAQ67" s="99"/>
      <c r="AAR67" s="99"/>
      <c r="AAS67" s="99"/>
      <c r="AAT67" s="99"/>
      <c r="AAU67" s="99"/>
      <c r="AAV67" s="99"/>
      <c r="AAW67" s="99"/>
      <c r="AAX67" s="99"/>
      <c r="AAY67" s="99"/>
      <c r="AAZ67" s="99"/>
      <c r="ABA67" s="99"/>
      <c r="ABB67" s="99"/>
      <c r="ABC67" s="99"/>
      <c r="ABD67" s="99"/>
      <c r="ABE67" s="99"/>
      <c r="ABF67" s="99"/>
      <c r="ABG67" s="99"/>
      <c r="ABH67" s="99"/>
      <c r="ABI67" s="99"/>
      <c r="ABJ67" s="99"/>
      <c r="ABK67" s="99"/>
      <c r="ABL67" s="99"/>
      <c r="ABM67" s="99"/>
      <c r="ABN67" s="99"/>
      <c r="ABO67" s="99"/>
      <c r="ABP67" s="99"/>
      <c r="ABQ67" s="99"/>
      <c r="ABR67" s="99"/>
      <c r="ABS67" s="99"/>
      <c r="ABT67" s="99"/>
      <c r="ABU67" s="99"/>
      <c r="ABV67" s="99"/>
      <c r="ABW67" s="99"/>
      <c r="ABX67" s="99"/>
      <c r="ABY67" s="99"/>
      <c r="ABZ67" s="99"/>
      <c r="ACA67" s="99"/>
      <c r="ACB67" s="99"/>
      <c r="ACC67" s="99"/>
      <c r="ACD67" s="99"/>
      <c r="ACE67" s="99"/>
      <c r="ACF67" s="99"/>
      <c r="ACG67" s="99"/>
      <c r="ACH67" s="99"/>
      <c r="ACI67" s="99"/>
      <c r="ACJ67" s="99"/>
      <c r="ACK67" s="99"/>
      <c r="ACL67" s="99"/>
      <c r="ACM67" s="99"/>
      <c r="ACN67" s="99"/>
      <c r="ACO67" s="99"/>
      <c r="ACP67" s="99"/>
      <c r="ACQ67" s="99"/>
      <c r="ACR67" s="99"/>
      <c r="ACS67" s="99"/>
      <c r="ACT67" s="99"/>
      <c r="ACU67" s="99"/>
      <c r="ACV67" s="99"/>
      <c r="ACW67" s="99"/>
      <c r="ACX67" s="99"/>
      <c r="ACY67" s="99"/>
      <c r="ACZ67" s="99"/>
      <c r="ADA67" s="99"/>
      <c r="ADB67" s="99"/>
      <c r="ADC67" s="99"/>
      <c r="ADD67" s="99"/>
      <c r="ADE67" s="99"/>
      <c r="ADF67" s="99"/>
      <c r="ADG67" s="99"/>
      <c r="ADH67" s="99"/>
      <c r="ADI67" s="99"/>
      <c r="ADJ67" s="99"/>
      <c r="ADK67" s="99"/>
      <c r="ADL67" s="99"/>
      <c r="ADM67" s="99"/>
      <c r="ADN67" s="99"/>
      <c r="ADO67" s="99"/>
      <c r="ADP67" s="99"/>
      <c r="ADQ67" s="99"/>
      <c r="ADR67" s="99"/>
      <c r="ADS67" s="99"/>
      <c r="ADT67" s="99"/>
      <c r="ADU67" s="99"/>
      <c r="ADV67" s="99"/>
      <c r="ADW67" s="99"/>
      <c r="ADX67" s="99"/>
      <c r="ADY67" s="99"/>
      <c r="ADZ67" s="99"/>
      <c r="AEA67" s="99"/>
      <c r="AEB67" s="99"/>
      <c r="AEC67" s="99"/>
      <c r="AED67" s="99"/>
      <c r="AEE67" s="99"/>
      <c r="AEF67" s="99"/>
      <c r="AEG67" s="99"/>
      <c r="AEH67" s="99"/>
      <c r="AEI67" s="99"/>
      <c r="AEJ67" s="99"/>
      <c r="AEK67" s="99"/>
      <c r="AEL67" s="99"/>
      <c r="AEM67" s="99"/>
      <c r="AEN67" s="99"/>
      <c r="AEO67" s="99"/>
      <c r="AEP67" s="99"/>
      <c r="AEQ67" s="99"/>
      <c r="AER67" s="99"/>
      <c r="AES67" s="99"/>
      <c r="AET67" s="99"/>
      <c r="AEU67" s="99"/>
      <c r="AEV67" s="99"/>
      <c r="AEW67" s="99"/>
      <c r="AEX67" s="99"/>
      <c r="AEY67" s="99"/>
      <c r="AEZ67" s="99"/>
      <c r="AFA67" s="99"/>
      <c r="AFB67" s="99"/>
      <c r="AFC67" s="99"/>
      <c r="AFD67" s="99"/>
      <c r="AFE67" s="99"/>
      <c r="AFF67" s="99"/>
      <c r="AFG67" s="99"/>
      <c r="AFH67" s="99"/>
      <c r="AFI67" s="99"/>
      <c r="AFJ67" s="99"/>
      <c r="AFK67" s="99"/>
      <c r="AFL67" s="99"/>
      <c r="AFM67" s="99"/>
      <c r="AFN67" s="99"/>
      <c r="AFO67" s="99"/>
      <c r="AFP67" s="99"/>
      <c r="AFQ67" s="99"/>
      <c r="AFR67" s="99"/>
      <c r="AFS67" s="99"/>
      <c r="AFT67" s="99"/>
      <c r="AFU67" s="99"/>
      <c r="AFV67" s="99"/>
      <c r="AFW67" s="99"/>
      <c r="AFX67" s="99"/>
      <c r="AFY67" s="99"/>
      <c r="AFZ67" s="99"/>
      <c r="AGA67" s="99"/>
      <c r="AGB67" s="99"/>
      <c r="AGC67" s="99"/>
      <c r="AGD67" s="99"/>
      <c r="AGE67" s="99"/>
      <c r="AGF67" s="99"/>
      <c r="AGG67" s="99"/>
      <c r="AGH67" s="99"/>
      <c r="AGI67" s="99"/>
      <c r="AGJ67" s="99"/>
      <c r="AGK67" s="99"/>
      <c r="AGL67" s="99"/>
      <c r="AGM67" s="99"/>
      <c r="AGN67" s="99"/>
      <c r="AGO67" s="99"/>
      <c r="AGP67" s="99"/>
      <c r="AGQ67" s="99"/>
      <c r="AGR67" s="99"/>
      <c r="AGS67" s="99"/>
      <c r="AGT67" s="99"/>
      <c r="AGU67" s="99"/>
      <c r="AGV67" s="99"/>
      <c r="AGW67" s="99"/>
      <c r="AGX67" s="99"/>
      <c r="AGY67" s="99"/>
      <c r="AGZ67" s="99"/>
      <c r="AHA67" s="99"/>
      <c r="AHB67" s="99"/>
      <c r="AHC67" s="99"/>
      <c r="AHD67" s="99"/>
      <c r="AHE67" s="99"/>
      <c r="AHF67" s="99"/>
      <c r="AHG67" s="99"/>
      <c r="AHH67" s="99"/>
      <c r="AHI67" s="99"/>
      <c r="AHJ67" s="99"/>
      <c r="AHK67" s="99"/>
      <c r="AHL67" s="99"/>
      <c r="AHM67" s="99"/>
      <c r="AHN67" s="99"/>
      <c r="AHO67" s="99"/>
      <c r="AHP67" s="99"/>
      <c r="AHQ67" s="99"/>
      <c r="AHR67" s="99"/>
      <c r="AHS67" s="99"/>
      <c r="AHT67" s="99"/>
      <c r="AHU67" s="99"/>
      <c r="AHV67" s="99"/>
      <c r="AHW67" s="99"/>
      <c r="AHX67" s="99"/>
      <c r="AHY67" s="99"/>
      <c r="AHZ67" s="99"/>
      <c r="AIA67" s="99"/>
      <c r="AIB67" s="99"/>
      <c r="AIC67" s="99"/>
      <c r="AID67" s="99"/>
      <c r="AIE67" s="99"/>
      <c r="AIF67" s="99"/>
      <c r="AIG67" s="99"/>
      <c r="AIH67" s="99"/>
      <c r="AII67" s="99"/>
      <c r="AIJ67" s="99"/>
      <c r="AIK67" s="99"/>
      <c r="AIL67" s="99"/>
      <c r="AIM67" s="99"/>
      <c r="AIN67" s="99"/>
      <c r="AIO67" s="99"/>
      <c r="AIP67" s="99"/>
      <c r="AIQ67" s="99"/>
      <c r="AIR67" s="99"/>
      <c r="AIS67" s="99"/>
      <c r="AIT67" s="99"/>
      <c r="AIU67" s="99"/>
      <c r="AIV67" s="99"/>
      <c r="AIW67" s="99"/>
      <c r="AIX67" s="99"/>
      <c r="AIY67" s="99"/>
      <c r="AIZ67" s="99"/>
      <c r="AJA67" s="99"/>
      <c r="AJB67" s="99"/>
      <c r="AJC67" s="99"/>
      <c r="AJD67" s="99"/>
      <c r="AJE67" s="99"/>
      <c r="AJF67" s="99"/>
      <c r="AJG67" s="99"/>
      <c r="AJH67" s="99"/>
      <c r="AJI67" s="99"/>
      <c r="AJJ67" s="99"/>
      <c r="AJK67" s="99"/>
      <c r="AJL67" s="99"/>
      <c r="AJM67" s="99"/>
      <c r="AJN67" s="99"/>
      <c r="AJO67" s="99"/>
      <c r="AJP67" s="99"/>
      <c r="AJQ67" s="99"/>
      <c r="AJR67" s="99"/>
      <c r="AJS67" s="99"/>
      <c r="AJT67" s="99"/>
      <c r="AJU67" s="99"/>
      <c r="AJV67" s="99"/>
      <c r="AJW67" s="99"/>
      <c r="AJX67" s="99"/>
      <c r="AJY67" s="99"/>
      <c r="AJZ67" s="99"/>
      <c r="AKA67" s="99"/>
      <c r="AKB67" s="99"/>
      <c r="AKC67" s="99"/>
      <c r="AKD67" s="99"/>
      <c r="AKE67" s="99"/>
      <c r="AKF67" s="99"/>
      <c r="AKG67" s="99"/>
      <c r="AKH67" s="99"/>
      <c r="AKI67" s="99"/>
      <c r="AKJ67" s="99"/>
      <c r="AKK67" s="99"/>
      <c r="AKL67" s="99"/>
      <c r="AKM67" s="99"/>
      <c r="AKN67" s="99"/>
      <c r="AKO67" s="99"/>
      <c r="AKP67" s="99"/>
      <c r="AKQ67" s="99"/>
      <c r="AKR67" s="99"/>
      <c r="AKS67" s="99"/>
      <c r="AKT67" s="99"/>
      <c r="AKU67" s="99"/>
      <c r="AKV67" s="99"/>
      <c r="AKW67" s="99"/>
      <c r="AKX67" s="99"/>
      <c r="AKY67" s="99"/>
      <c r="AKZ67" s="99"/>
      <c r="ALA67" s="99"/>
      <c r="ALB67" s="99"/>
      <c r="ALC67" s="99"/>
      <c r="ALD67" s="99"/>
      <c r="ALE67" s="99"/>
      <c r="ALF67" s="99"/>
      <c r="ALG67" s="99"/>
      <c r="ALH67" s="99"/>
      <c r="ALI67" s="99"/>
      <c r="ALJ67" s="99"/>
      <c r="ALK67" s="99"/>
      <c r="ALL67" s="99"/>
      <c r="ALM67" s="99"/>
      <c r="ALN67" s="99"/>
      <c r="ALO67" s="99"/>
      <c r="ALP67" s="99"/>
      <c r="ALQ67" s="99"/>
      <c r="ALR67" s="99"/>
      <c r="ALS67" s="99"/>
      <c r="ALT67" s="99"/>
      <c r="ALU67" s="99"/>
      <c r="ALV67" s="99"/>
      <c r="ALW67" s="99"/>
      <c r="ALX67" s="99"/>
      <c r="ALY67" s="99"/>
      <c r="ALZ67" s="99"/>
      <c r="AMA67" s="99"/>
      <c r="AMB67" s="99"/>
      <c r="AMC67" s="99"/>
      <c r="AMD67" s="99"/>
      <c r="AME67" s="99"/>
      <c r="AMF67" s="99"/>
      <c r="AMG67" s="99"/>
      <c r="AMH67" s="99"/>
      <c r="AMI67" s="99"/>
    </row>
    <row r="68" spans="1:1023" ht="11.25" customHeight="1">
      <c r="M68" s="136"/>
      <c r="N68" s="81" t="s">
        <v>13</v>
      </c>
    </row>
    <row r="69" spans="1:1023" ht="24.95" customHeight="1">
      <c r="A69" s="137" t="s">
        <v>76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109"/>
      <c r="M69" s="138"/>
      <c r="N69" s="139" t="s">
        <v>13</v>
      </c>
    </row>
    <row r="70" spans="1:1023" ht="24.95" customHeight="1">
      <c r="M70" s="136"/>
      <c r="N70" s="47" t="s">
        <v>13</v>
      </c>
    </row>
    <row r="71" spans="1:1023" ht="24.95" customHeight="1">
      <c r="A71" s="1" t="s">
        <v>13</v>
      </c>
      <c r="M71" s="136"/>
      <c r="N71" s="47" t="s">
        <v>13</v>
      </c>
    </row>
    <row r="72" spans="1:1023">
      <c r="M72" s="136"/>
      <c r="N72" s="47" t="s">
        <v>13</v>
      </c>
    </row>
    <row r="73" spans="1:1023">
      <c r="M73" s="136"/>
      <c r="N73" s="47" t="s">
        <v>13</v>
      </c>
    </row>
    <row r="74" spans="1:1023">
      <c r="M74" s="136"/>
      <c r="N74" s="47" t="s">
        <v>13</v>
      </c>
    </row>
    <row r="75" spans="1:1023">
      <c r="M75" s="136"/>
      <c r="N75" s="47" t="s">
        <v>13</v>
      </c>
    </row>
    <row r="76" spans="1:1023">
      <c r="M76" s="136"/>
      <c r="N76" s="47"/>
    </row>
    <row r="77" spans="1:1023">
      <c r="M77" s="136"/>
      <c r="N77" s="47"/>
    </row>
    <row r="78" spans="1:1023">
      <c r="M78" s="136"/>
      <c r="N78" s="47"/>
    </row>
    <row r="79" spans="1:1023">
      <c r="M79" s="136"/>
      <c r="N79" s="47"/>
    </row>
    <row r="80" spans="1:1023">
      <c r="M80" s="136"/>
      <c r="N80" s="47"/>
    </row>
    <row r="81" spans="13:14">
      <c r="M81" s="136"/>
      <c r="N81" s="47"/>
    </row>
    <row r="82" spans="13:14">
      <c r="M82" s="136"/>
      <c r="N82" s="47"/>
    </row>
    <row r="83" spans="13:14">
      <c r="M83" s="136"/>
      <c r="N83" s="47"/>
    </row>
    <row r="84" spans="13:14">
      <c r="M84" s="136"/>
      <c r="N84" s="47"/>
    </row>
    <row r="85" spans="13:14">
      <c r="M85" s="136"/>
      <c r="N85" s="47"/>
    </row>
    <row r="86" spans="13:14">
      <c r="M86" s="136"/>
      <c r="N86" s="47"/>
    </row>
    <row r="87" spans="13:14">
      <c r="M87" s="136"/>
      <c r="N87" s="47"/>
    </row>
    <row r="88" spans="13:14">
      <c r="M88" s="136"/>
      <c r="N88" s="47"/>
    </row>
    <row r="89" spans="13:14">
      <c r="M89" s="136"/>
      <c r="N89" s="47"/>
    </row>
    <row r="90" spans="13:14">
      <c r="M90" s="136"/>
      <c r="N90" s="47"/>
    </row>
    <row r="91" spans="13:14">
      <c r="M91" s="136"/>
      <c r="N91" s="47"/>
    </row>
    <row r="92" spans="13:14">
      <c r="M92" s="136"/>
      <c r="N92" s="47"/>
    </row>
    <row r="93" spans="13:14">
      <c r="M93" s="136"/>
      <c r="N93" s="47"/>
    </row>
    <row r="94" spans="13:14">
      <c r="M94" s="136"/>
      <c r="N94" s="47"/>
    </row>
    <row r="95" spans="13:14">
      <c r="M95" s="136"/>
      <c r="N95" s="47"/>
    </row>
    <row r="96" spans="13:14">
      <c r="M96" s="136"/>
      <c r="N96" s="47"/>
    </row>
    <row r="97" spans="13:14">
      <c r="M97" s="136"/>
      <c r="N97" s="47"/>
    </row>
    <row r="98" spans="13:14">
      <c r="M98" s="136"/>
      <c r="N98" s="47"/>
    </row>
    <row r="99" spans="13:14">
      <c r="M99" s="136"/>
      <c r="N99" s="47"/>
    </row>
    <row r="100" spans="13:14">
      <c r="M100" s="136"/>
      <c r="N100" s="47"/>
    </row>
    <row r="101" spans="13:14">
      <c r="M101" s="136"/>
      <c r="N101" s="47"/>
    </row>
    <row r="102" spans="13:14">
      <c r="M102" s="136"/>
      <c r="N102" s="47"/>
    </row>
  </sheetData>
  <mergeCells count="10">
    <mergeCell ref="A59:J59"/>
    <mergeCell ref="C13:J13"/>
    <mergeCell ref="C20:D20"/>
    <mergeCell ref="I20:J20"/>
    <mergeCell ref="A7:B7"/>
    <mergeCell ref="A8:M8"/>
    <mergeCell ref="A9:M9"/>
    <mergeCell ref="A11:M11"/>
    <mergeCell ref="C12:M12"/>
    <mergeCell ref="A10:M10"/>
  </mergeCells>
  <pageMargins left="0.23622047244094491" right="0.23622047244094491" top="0.35433070866141736" bottom="0.35433070866141736" header="0.31496062992125984" footer="0.31496062992125984"/>
  <pageSetup paperSize="9" scale="6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G67"/>
  <sheetViews>
    <sheetView tabSelected="1" workbookViewId="0">
      <selection activeCell="M1" sqref="M1:M1048576"/>
    </sheetView>
  </sheetViews>
  <sheetFormatPr baseColWidth="10" defaultRowHeight="14.25"/>
  <cols>
    <col min="1" max="1" width="90.5" style="1" customWidth="1"/>
    <col min="2" max="2" width="16" style="1" customWidth="1"/>
    <col min="3" max="9" width="5.125" style="1" customWidth="1"/>
    <col min="10" max="10" width="5" style="1" customWidth="1"/>
    <col min="11" max="11" width="5.125" style="1" customWidth="1"/>
    <col min="12" max="12" width="12.375" style="22" customWidth="1"/>
    <col min="13" max="1021" width="9.875" style="1" customWidth="1"/>
  </cols>
  <sheetData>
    <row r="1" spans="1:12" s="1" customFormat="1" ht="16.5" customHeight="1">
      <c r="A1" s="56"/>
      <c r="B1" s="57"/>
      <c r="C1" s="57"/>
      <c r="D1" s="57"/>
      <c r="E1" s="57"/>
      <c r="F1" s="57"/>
      <c r="G1" s="57"/>
      <c r="H1" s="57"/>
      <c r="I1" s="57"/>
      <c r="J1" s="57"/>
      <c r="K1" s="58"/>
      <c r="L1" s="58"/>
    </row>
    <row r="2" spans="1:12" s="1" customFormat="1" ht="16.5" customHeight="1">
      <c r="A2" s="55"/>
      <c r="K2" s="2"/>
      <c r="L2" s="2"/>
    </row>
    <row r="3" spans="1:12" s="1" customFormat="1" ht="16.5" customHeight="1">
      <c r="A3" s="55"/>
      <c r="K3" s="2"/>
      <c r="L3" s="2"/>
    </row>
    <row r="4" spans="1:12" s="1" customFormat="1" ht="15.75" customHeight="1">
      <c r="A4" s="55"/>
      <c r="K4" s="3"/>
      <c r="L4" s="3"/>
    </row>
    <row r="5" spans="1:12" s="1" customFormat="1" ht="17.25" customHeight="1">
      <c r="A5" s="55"/>
      <c r="K5" s="3"/>
      <c r="L5" s="3"/>
    </row>
    <row r="6" spans="1:12" ht="16.5" customHeight="1">
      <c r="A6" s="55"/>
      <c r="B6" s="4"/>
      <c r="K6" s="5"/>
      <c r="L6" s="5"/>
    </row>
    <row r="7" spans="1:12" ht="29.25" customHeight="1">
      <c r="A7" s="172"/>
      <c r="B7" s="172"/>
      <c r="C7" s="6"/>
      <c r="D7" s="6"/>
      <c r="E7" s="6"/>
      <c r="F7" s="6"/>
      <c r="G7" s="6"/>
      <c r="H7" s="6"/>
      <c r="I7" s="6"/>
      <c r="J7" s="6"/>
      <c r="K7" s="2"/>
      <c r="L7" s="2"/>
    </row>
    <row r="8" spans="1:12" ht="32.1" customHeight="1" thickBot="1">
      <c r="A8" s="173" t="s">
        <v>75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</row>
    <row r="9" spans="1:12" ht="18" customHeight="1">
      <c r="A9" s="174" t="s">
        <v>13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12" ht="32.25" customHeight="1" thickBot="1">
      <c r="A10" s="178" t="s">
        <v>41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</row>
    <row r="11" spans="1:12" ht="39" customHeight="1" thickBot="1">
      <c r="A11" s="175" t="s">
        <v>36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</row>
    <row r="12" spans="1:12" ht="72" customHeight="1">
      <c r="A12" s="59" t="s">
        <v>0</v>
      </c>
      <c r="B12" s="88"/>
      <c r="C12" s="177" t="s">
        <v>1</v>
      </c>
      <c r="D12" s="177"/>
      <c r="E12" s="177"/>
      <c r="F12" s="177"/>
      <c r="G12" s="177"/>
      <c r="H12" s="177"/>
      <c r="I12" s="177"/>
      <c r="J12" s="177"/>
      <c r="K12" s="177"/>
      <c r="L12" s="177"/>
    </row>
    <row r="13" spans="1:12" ht="37.5" customHeight="1">
      <c r="A13" s="48" t="s">
        <v>2</v>
      </c>
      <c r="B13" s="67" t="s">
        <v>3</v>
      </c>
      <c r="C13" s="170" t="s">
        <v>4</v>
      </c>
      <c r="D13" s="170"/>
      <c r="E13" s="170"/>
      <c r="F13" s="170"/>
      <c r="G13" s="170"/>
      <c r="H13" s="170"/>
      <c r="I13" s="170"/>
      <c r="J13" s="170"/>
      <c r="K13" s="84" t="s">
        <v>5</v>
      </c>
      <c r="L13" s="85" t="s">
        <v>37</v>
      </c>
    </row>
    <row r="14" spans="1:12" ht="24.95" customHeight="1">
      <c r="A14" s="60" t="s">
        <v>27</v>
      </c>
      <c r="C14" s="8" t="s">
        <v>6</v>
      </c>
      <c r="D14" s="8" t="s">
        <v>7</v>
      </c>
      <c r="E14" s="8" t="s">
        <v>8</v>
      </c>
      <c r="F14" s="8" t="s">
        <v>9</v>
      </c>
      <c r="G14" s="8" t="s">
        <v>10</v>
      </c>
      <c r="H14" s="8" t="s">
        <v>11</v>
      </c>
      <c r="I14" s="8" t="s">
        <v>12</v>
      </c>
      <c r="J14" s="8" t="s">
        <v>32</v>
      </c>
      <c r="K14" s="9"/>
      <c r="L14" s="63"/>
    </row>
    <row r="15" spans="1:12" ht="24.95" customHeight="1">
      <c r="A15" s="49" t="s">
        <v>80</v>
      </c>
      <c r="B15" s="10" t="s">
        <v>19</v>
      </c>
      <c r="C15" s="11"/>
      <c r="D15" s="11" t="s">
        <v>13</v>
      </c>
      <c r="E15" s="11"/>
      <c r="F15" s="11"/>
      <c r="G15" s="11" t="s">
        <v>13</v>
      </c>
      <c r="H15" s="11"/>
      <c r="I15" s="11" t="s">
        <v>13</v>
      </c>
      <c r="J15" s="11"/>
      <c r="K15" s="61">
        <f>SUM(C15:J15)</f>
        <v>0</v>
      </c>
      <c r="L15" s="64">
        <v>215</v>
      </c>
    </row>
    <row r="16" spans="1:12" ht="24.95" customHeight="1">
      <c r="A16" s="50" t="s">
        <v>16</v>
      </c>
      <c r="B16" s="35" t="s">
        <v>25</v>
      </c>
      <c r="C16" s="45"/>
      <c r="D16" s="44"/>
      <c r="E16" s="44"/>
      <c r="F16" s="44"/>
      <c r="G16" s="44"/>
      <c r="H16" s="44"/>
      <c r="I16" s="44"/>
      <c r="J16" s="44"/>
      <c r="K16" s="61">
        <f t="shared" ref="K16:K58" si="0">SUM(C16:J16)</f>
        <v>0</v>
      </c>
      <c r="L16" s="46"/>
    </row>
    <row r="17" spans="1:15" ht="24.95" customHeight="1">
      <c r="A17" s="51" t="s">
        <v>56</v>
      </c>
      <c r="B17" s="38"/>
      <c r="C17" s="39"/>
      <c r="D17" s="39"/>
      <c r="E17" s="39"/>
      <c r="F17" s="39"/>
      <c r="G17" s="39"/>
      <c r="H17" s="39"/>
      <c r="I17" s="39"/>
      <c r="J17" s="39"/>
      <c r="K17" s="61">
        <f t="shared" si="0"/>
        <v>0</v>
      </c>
      <c r="L17" s="40"/>
    </row>
    <row r="18" spans="1:15" ht="24.95" customHeight="1">
      <c r="A18" s="49" t="s">
        <v>81</v>
      </c>
      <c r="B18" s="36" t="s">
        <v>20</v>
      </c>
      <c r="C18" s="37"/>
      <c r="D18" s="37"/>
      <c r="E18" s="37"/>
      <c r="F18" s="37"/>
      <c r="G18" s="37"/>
      <c r="H18" s="37"/>
      <c r="I18" s="37"/>
      <c r="J18" s="37"/>
      <c r="K18" s="61">
        <f t="shared" si="0"/>
        <v>0</v>
      </c>
      <c r="L18" s="68">
        <v>199</v>
      </c>
    </row>
    <row r="19" spans="1:15" ht="24.95" customHeight="1">
      <c r="A19" s="50" t="s">
        <v>16</v>
      </c>
      <c r="B19" s="35" t="s">
        <v>25</v>
      </c>
      <c r="C19" s="13"/>
      <c r="D19" s="14"/>
      <c r="E19" s="14"/>
      <c r="F19" s="14"/>
      <c r="G19" s="14"/>
      <c r="H19" s="14"/>
      <c r="I19" s="14"/>
      <c r="J19" s="14"/>
      <c r="K19" s="61">
        <f t="shared" si="0"/>
        <v>0</v>
      </c>
      <c r="L19" s="18"/>
    </row>
    <row r="20" spans="1:15" ht="24.95" customHeight="1">
      <c r="A20" s="49" t="s">
        <v>82</v>
      </c>
      <c r="B20" s="10" t="s">
        <v>21</v>
      </c>
      <c r="C20" s="171" t="s">
        <v>14</v>
      </c>
      <c r="D20" s="171"/>
      <c r="E20" s="15"/>
      <c r="F20" s="15"/>
      <c r="G20" s="15"/>
      <c r="H20" s="15"/>
      <c r="I20" s="171" t="s">
        <v>15</v>
      </c>
      <c r="J20" s="171"/>
      <c r="K20" s="61">
        <f t="shared" si="0"/>
        <v>0</v>
      </c>
      <c r="L20" s="64">
        <v>179</v>
      </c>
    </row>
    <row r="21" spans="1:15" ht="24.95" customHeight="1">
      <c r="A21" s="50" t="s">
        <v>16</v>
      </c>
      <c r="B21" s="35" t="s">
        <v>25</v>
      </c>
      <c r="C21" s="13"/>
      <c r="D21" s="14"/>
      <c r="E21" s="14"/>
      <c r="F21" s="14"/>
      <c r="G21" s="14"/>
      <c r="H21" s="14"/>
      <c r="I21" s="14"/>
      <c r="J21" s="14"/>
      <c r="K21" s="61">
        <f t="shared" si="0"/>
        <v>0</v>
      </c>
      <c r="L21" s="46"/>
    </row>
    <row r="22" spans="1:15" ht="24.95" customHeight="1">
      <c r="A22" s="51" t="s">
        <v>57</v>
      </c>
      <c r="B22" s="38"/>
      <c r="C22" s="39"/>
      <c r="D22" s="39"/>
      <c r="E22" s="39"/>
      <c r="F22" s="39"/>
      <c r="G22" s="39"/>
      <c r="H22" s="39"/>
      <c r="I22" s="39"/>
      <c r="J22" s="39"/>
      <c r="K22" s="61">
        <f t="shared" si="0"/>
        <v>0</v>
      </c>
      <c r="L22" s="40"/>
      <c r="O22" s="47"/>
    </row>
    <row r="23" spans="1:15" ht="24.95" customHeight="1">
      <c r="A23" s="49" t="s">
        <v>24</v>
      </c>
      <c r="B23" s="10" t="s">
        <v>22</v>
      </c>
      <c r="C23" s="37"/>
      <c r="D23" s="37"/>
      <c r="E23" s="37"/>
      <c r="F23" s="37"/>
      <c r="G23" s="37"/>
      <c r="H23" s="37"/>
      <c r="I23" s="37"/>
      <c r="J23" s="37"/>
      <c r="K23" s="61">
        <f t="shared" si="0"/>
        <v>0</v>
      </c>
      <c r="L23" s="64">
        <v>119</v>
      </c>
    </row>
    <row r="24" spans="1:15" ht="24.95" customHeight="1">
      <c r="A24" s="50" t="s">
        <v>16</v>
      </c>
      <c r="B24" s="35" t="s">
        <v>25</v>
      </c>
      <c r="C24" s="13"/>
      <c r="D24" s="14"/>
      <c r="E24" s="14"/>
      <c r="F24" s="14"/>
      <c r="G24" s="14"/>
      <c r="H24" s="14"/>
      <c r="I24" s="14"/>
      <c r="J24" s="17"/>
      <c r="K24" s="61">
        <f t="shared" si="0"/>
        <v>0</v>
      </c>
      <c r="L24" s="18"/>
    </row>
    <row r="25" spans="1:15" ht="24.95" customHeight="1">
      <c r="A25" s="49" t="s">
        <v>83</v>
      </c>
      <c r="B25" s="10" t="s">
        <v>23</v>
      </c>
      <c r="C25" s="15"/>
      <c r="D25" s="15"/>
      <c r="E25" s="15"/>
      <c r="F25" s="15"/>
      <c r="G25" s="15"/>
      <c r="H25" s="15"/>
      <c r="I25" s="15"/>
      <c r="J25" s="15"/>
      <c r="K25" s="61">
        <f t="shared" si="0"/>
        <v>0</v>
      </c>
      <c r="L25" s="64">
        <v>169</v>
      </c>
    </row>
    <row r="26" spans="1:15" ht="24.95" customHeight="1">
      <c r="A26" s="50" t="s">
        <v>16</v>
      </c>
      <c r="B26" s="35" t="s">
        <v>25</v>
      </c>
      <c r="C26" s="13"/>
      <c r="D26" s="14"/>
      <c r="E26" s="14"/>
      <c r="F26" s="14"/>
      <c r="G26" s="14"/>
      <c r="H26" s="14"/>
      <c r="I26" s="14"/>
      <c r="J26" s="14"/>
      <c r="K26" s="61">
        <f t="shared" si="0"/>
        <v>0</v>
      </c>
      <c r="L26" s="46"/>
    </row>
    <row r="27" spans="1:15" ht="24.95" customHeight="1">
      <c r="A27" s="51" t="s">
        <v>57</v>
      </c>
      <c r="B27" s="38"/>
      <c r="C27" s="39"/>
      <c r="D27" s="39"/>
      <c r="E27" s="39"/>
      <c r="F27" s="39"/>
      <c r="G27" s="39"/>
      <c r="H27" s="39"/>
      <c r="I27" s="39"/>
      <c r="J27" s="39"/>
      <c r="K27" s="61">
        <f t="shared" si="0"/>
        <v>0</v>
      </c>
      <c r="L27" s="40"/>
    </row>
    <row r="28" spans="1:15" ht="24.95" customHeight="1">
      <c r="A28" s="52" t="s">
        <v>34</v>
      </c>
      <c r="B28" s="10" t="s">
        <v>26</v>
      </c>
      <c r="C28" s="15"/>
      <c r="D28" s="15"/>
      <c r="E28" s="15"/>
      <c r="F28" s="15"/>
      <c r="G28" s="15"/>
      <c r="H28" s="15"/>
      <c r="I28" s="15"/>
      <c r="J28" s="15"/>
      <c r="K28" s="61">
        <f t="shared" si="0"/>
        <v>0</v>
      </c>
      <c r="L28" s="64">
        <v>149</v>
      </c>
    </row>
    <row r="29" spans="1:15" ht="24.95" customHeight="1">
      <c r="A29" s="51" t="s">
        <v>38</v>
      </c>
      <c r="B29" s="38"/>
      <c r="C29" s="39"/>
      <c r="D29" s="39"/>
      <c r="E29" s="39"/>
      <c r="F29" s="39"/>
      <c r="G29" s="39"/>
      <c r="H29" s="39"/>
      <c r="I29" s="39"/>
      <c r="J29" s="39"/>
      <c r="K29" s="61">
        <f t="shared" si="0"/>
        <v>0</v>
      </c>
      <c r="L29" s="40"/>
    </row>
    <row r="30" spans="1:15" ht="24.95" customHeight="1">
      <c r="A30" s="52" t="s">
        <v>31</v>
      </c>
      <c r="B30" s="10" t="s">
        <v>30</v>
      </c>
      <c r="C30" s="15"/>
      <c r="D30" s="15"/>
      <c r="E30" s="15"/>
      <c r="F30" s="15"/>
      <c r="G30" s="15"/>
      <c r="H30" s="15"/>
      <c r="I30" s="15"/>
      <c r="J30" s="15"/>
      <c r="K30" s="61">
        <f t="shared" si="0"/>
        <v>0</v>
      </c>
      <c r="L30" s="64">
        <v>69</v>
      </c>
    </row>
    <row r="31" spans="1:15" ht="24.95" customHeight="1">
      <c r="A31" s="62" t="s">
        <v>39</v>
      </c>
      <c r="B31" s="38"/>
      <c r="C31" s="39"/>
      <c r="D31" s="39"/>
      <c r="E31" s="39"/>
      <c r="F31" s="39"/>
      <c r="G31" s="39"/>
      <c r="H31" s="39"/>
      <c r="I31" s="39"/>
      <c r="J31" s="39"/>
      <c r="K31" s="61">
        <f t="shared" si="0"/>
        <v>0</v>
      </c>
      <c r="L31" s="40"/>
    </row>
    <row r="32" spans="1:15" ht="24.95" customHeight="1">
      <c r="A32" s="49" t="s">
        <v>33</v>
      </c>
      <c r="B32" s="10" t="s">
        <v>35</v>
      </c>
      <c r="C32" s="15"/>
      <c r="D32" s="15"/>
      <c r="E32" s="15"/>
      <c r="F32" s="15"/>
      <c r="G32" s="15"/>
      <c r="H32" s="15"/>
      <c r="I32" s="15"/>
      <c r="J32" s="15"/>
      <c r="K32" s="61">
        <f t="shared" si="0"/>
        <v>0</v>
      </c>
      <c r="L32" s="64">
        <v>99</v>
      </c>
    </row>
    <row r="33" spans="1:12" ht="24.95" customHeight="1">
      <c r="A33" s="51" t="s">
        <v>40</v>
      </c>
      <c r="B33" s="38"/>
      <c r="C33" s="39"/>
      <c r="D33" s="39"/>
      <c r="E33" s="39"/>
      <c r="F33" s="39"/>
      <c r="G33" s="39"/>
      <c r="H33" s="39"/>
      <c r="I33" s="39"/>
      <c r="J33" s="39"/>
      <c r="K33" s="61">
        <f t="shared" si="0"/>
        <v>0</v>
      </c>
      <c r="L33" s="40"/>
    </row>
    <row r="34" spans="1:12" ht="24.95" customHeight="1">
      <c r="A34" s="49" t="s">
        <v>77</v>
      </c>
      <c r="B34" s="10" t="s">
        <v>94</v>
      </c>
      <c r="C34" s="15"/>
      <c r="D34" s="15"/>
      <c r="E34" s="15"/>
      <c r="F34" s="15"/>
      <c r="G34" s="15"/>
      <c r="H34" s="15"/>
      <c r="I34" s="15"/>
      <c r="J34" s="15"/>
      <c r="K34" s="61">
        <f t="shared" si="0"/>
        <v>0</v>
      </c>
      <c r="L34" s="64">
        <v>259</v>
      </c>
    </row>
    <row r="35" spans="1:12" ht="24.95" customHeight="1">
      <c r="A35" s="50" t="s">
        <v>88</v>
      </c>
      <c r="B35" s="35" t="s">
        <v>25</v>
      </c>
      <c r="C35" s="16"/>
      <c r="D35" s="17"/>
      <c r="E35" s="17"/>
      <c r="F35" s="17"/>
      <c r="G35" s="17"/>
      <c r="H35" s="17"/>
      <c r="I35" s="17"/>
      <c r="J35" s="17"/>
      <c r="K35" s="61">
        <f t="shared" si="0"/>
        <v>0</v>
      </c>
      <c r="L35" s="18"/>
    </row>
    <row r="36" spans="1:12" ht="24.95" customHeight="1">
      <c r="A36" s="52" t="s">
        <v>85</v>
      </c>
      <c r="B36" s="10" t="s">
        <v>95</v>
      </c>
      <c r="C36" s="11"/>
      <c r="D36" s="11"/>
      <c r="E36" s="11"/>
      <c r="F36" s="11"/>
      <c r="G36" s="11"/>
      <c r="H36" s="11"/>
      <c r="I36" s="11"/>
      <c r="J36" s="11"/>
      <c r="K36" s="61">
        <f t="shared" si="0"/>
        <v>0</v>
      </c>
      <c r="L36" s="69">
        <v>219</v>
      </c>
    </row>
    <row r="37" spans="1:12" ht="24.95" customHeight="1">
      <c r="A37" s="51" t="s">
        <v>16</v>
      </c>
      <c r="B37" s="12" t="s">
        <v>25</v>
      </c>
      <c r="C37" s="42"/>
      <c r="D37" s="42"/>
      <c r="E37" s="42"/>
      <c r="F37" s="42"/>
      <c r="G37" s="42"/>
      <c r="H37" s="42"/>
      <c r="I37" s="42"/>
      <c r="J37" s="42"/>
      <c r="K37" s="61">
        <f t="shared" si="0"/>
        <v>0</v>
      </c>
      <c r="L37" s="43"/>
    </row>
    <row r="38" spans="1:12" ht="24.95" customHeight="1">
      <c r="A38" s="132" t="s">
        <v>70</v>
      </c>
      <c r="B38" s="133" t="s">
        <v>71</v>
      </c>
      <c r="C38" s="115"/>
      <c r="D38" s="116"/>
      <c r="E38" s="116"/>
      <c r="F38" s="116"/>
      <c r="G38" s="116"/>
      <c r="H38" s="116"/>
      <c r="I38" s="116"/>
      <c r="J38" s="116"/>
      <c r="K38" s="61">
        <v>0</v>
      </c>
      <c r="L38" s="122">
        <v>89.5</v>
      </c>
    </row>
    <row r="39" spans="1:12" ht="24.95" customHeight="1" thickBot="1">
      <c r="A39" s="161" t="s">
        <v>38</v>
      </c>
      <c r="B39" s="162"/>
      <c r="C39" s="44"/>
      <c r="D39" s="44"/>
      <c r="E39" s="44"/>
      <c r="F39" s="44"/>
      <c r="G39" s="44"/>
      <c r="H39" s="44"/>
      <c r="I39" s="44"/>
      <c r="J39" s="44"/>
      <c r="K39" s="61">
        <f t="shared" si="0"/>
        <v>0</v>
      </c>
      <c r="L39" s="163"/>
    </row>
    <row r="40" spans="1:12" ht="24.95" customHeight="1" thickBot="1">
      <c r="A40" s="164" t="s">
        <v>100</v>
      </c>
      <c r="B40" s="164" t="s">
        <v>102</v>
      </c>
      <c r="C40" s="165"/>
      <c r="D40" s="165"/>
      <c r="E40" s="165"/>
      <c r="F40" s="165"/>
      <c r="G40" s="165"/>
      <c r="H40" s="165"/>
      <c r="I40" s="165"/>
      <c r="J40" s="165"/>
      <c r="K40" s="61">
        <f t="shared" si="0"/>
        <v>0</v>
      </c>
      <c r="L40" s="166">
        <v>119</v>
      </c>
    </row>
    <row r="41" spans="1:12" ht="24.95" customHeight="1">
      <c r="A41" s="157" t="s">
        <v>103</v>
      </c>
      <c r="B41" s="158"/>
      <c r="C41" s="159"/>
      <c r="D41" s="159"/>
      <c r="E41" s="159"/>
      <c r="F41" s="159"/>
      <c r="G41" s="159"/>
      <c r="H41" s="159"/>
      <c r="I41" s="159"/>
      <c r="J41" s="159"/>
      <c r="K41" s="148"/>
      <c r="L41" s="160"/>
    </row>
    <row r="42" spans="1:12" s="19" customFormat="1" ht="21.75" thickBot="1">
      <c r="A42" s="118"/>
      <c r="B42" s="119"/>
      <c r="C42" s="119"/>
      <c r="D42" s="119"/>
      <c r="E42" s="119"/>
      <c r="F42" s="119"/>
      <c r="G42" s="119"/>
      <c r="H42" s="119"/>
      <c r="I42" s="119"/>
      <c r="J42" s="119"/>
      <c r="K42" s="61">
        <f t="shared" si="0"/>
        <v>0</v>
      </c>
      <c r="L42" s="120"/>
    </row>
    <row r="43" spans="1:12" ht="24.95" customHeight="1">
      <c r="A43" s="117" t="s">
        <v>28</v>
      </c>
      <c r="B43" s="20"/>
      <c r="C43" s="21"/>
      <c r="D43" s="21"/>
      <c r="E43" s="21"/>
      <c r="F43" s="21"/>
      <c r="G43" s="21"/>
      <c r="H43" s="21" t="s">
        <v>13</v>
      </c>
      <c r="I43" s="21"/>
      <c r="J43" s="21"/>
      <c r="K43" s="61">
        <f t="shared" si="0"/>
        <v>0</v>
      </c>
    </row>
    <row r="44" spans="1:12" ht="24.95" customHeight="1">
      <c r="A44" s="53" t="s">
        <v>61</v>
      </c>
      <c r="B44" s="8" t="s">
        <v>97</v>
      </c>
      <c r="C44" s="23"/>
      <c r="D44" s="24"/>
      <c r="E44" s="24"/>
      <c r="F44" s="24"/>
      <c r="G44" s="24"/>
      <c r="H44" s="24"/>
      <c r="I44" s="24"/>
      <c r="J44" s="25"/>
      <c r="K44" s="61">
        <f t="shared" si="0"/>
        <v>0</v>
      </c>
      <c r="L44" s="64">
        <v>69</v>
      </c>
    </row>
    <row r="45" spans="1:12" ht="24.95" customHeight="1">
      <c r="A45" s="53" t="s">
        <v>60</v>
      </c>
      <c r="B45" s="8" t="s">
        <v>96</v>
      </c>
      <c r="C45" s="26"/>
      <c r="D45" s="27"/>
      <c r="E45" s="27"/>
      <c r="F45" s="27"/>
      <c r="G45" s="27"/>
      <c r="H45" s="27"/>
      <c r="I45" s="27"/>
      <c r="J45" s="28"/>
      <c r="K45" s="61">
        <f t="shared" si="0"/>
        <v>0</v>
      </c>
      <c r="L45" s="64">
        <v>99</v>
      </c>
    </row>
    <row r="46" spans="1:12" ht="24.95" customHeight="1">
      <c r="A46" s="53" t="s">
        <v>62</v>
      </c>
      <c r="B46" s="8" t="s">
        <v>98</v>
      </c>
      <c r="C46" s="26"/>
      <c r="D46" s="27"/>
      <c r="E46" s="27"/>
      <c r="F46" s="27"/>
      <c r="G46" s="27"/>
      <c r="H46" s="27"/>
      <c r="I46" s="27"/>
      <c r="J46" s="28"/>
      <c r="K46" s="61">
        <f t="shared" si="0"/>
        <v>0</v>
      </c>
      <c r="L46" s="64">
        <v>129</v>
      </c>
    </row>
    <row r="47" spans="1:12" ht="24.95" customHeight="1">
      <c r="A47" s="53" t="s">
        <v>104</v>
      </c>
      <c r="B47" s="8" t="s">
        <v>105</v>
      </c>
      <c r="C47" s="26"/>
      <c r="D47" s="27"/>
      <c r="E47" s="27"/>
      <c r="F47" s="27"/>
      <c r="G47" s="27"/>
      <c r="H47" s="27"/>
      <c r="I47" s="27"/>
      <c r="J47" s="28"/>
      <c r="K47" s="61">
        <f t="shared" si="0"/>
        <v>0</v>
      </c>
      <c r="L47" s="64">
        <v>129</v>
      </c>
    </row>
    <row r="48" spans="1:12" ht="24.95" customHeight="1">
      <c r="A48" s="53" t="s">
        <v>92</v>
      </c>
      <c r="B48" s="8" t="s">
        <v>93</v>
      </c>
      <c r="C48" s="26"/>
      <c r="D48" s="27"/>
      <c r="E48" s="27"/>
      <c r="F48" s="27"/>
      <c r="G48" s="27"/>
      <c r="H48" s="27"/>
      <c r="I48" s="27"/>
      <c r="J48" s="28"/>
      <c r="K48" s="61">
        <f t="shared" si="0"/>
        <v>0</v>
      </c>
      <c r="L48" s="64">
        <v>199</v>
      </c>
    </row>
    <row r="49" spans="1:1021" ht="15">
      <c r="A49" s="54"/>
      <c r="B49" s="20"/>
      <c r="C49" s="29"/>
      <c r="D49" s="29"/>
      <c r="E49" s="29"/>
      <c r="F49" s="29"/>
      <c r="G49" s="29"/>
      <c r="H49" s="29" t="s">
        <v>13</v>
      </c>
      <c r="I49" s="29"/>
      <c r="J49" s="29"/>
      <c r="K49" s="61">
        <f t="shared" si="0"/>
        <v>0</v>
      </c>
      <c r="L49" s="30"/>
    </row>
    <row r="50" spans="1:1021" ht="24.95" customHeight="1">
      <c r="A50" s="60" t="s">
        <v>29</v>
      </c>
      <c r="C50" s="21"/>
      <c r="D50" s="21"/>
      <c r="E50" s="21"/>
      <c r="F50" s="21"/>
      <c r="G50" s="21"/>
      <c r="H50" s="21" t="s">
        <v>13</v>
      </c>
      <c r="I50" s="21"/>
      <c r="J50" s="21"/>
      <c r="K50" s="61">
        <f t="shared" si="0"/>
        <v>0</v>
      </c>
      <c r="L50" s="31"/>
    </row>
    <row r="51" spans="1:1021" ht="24.95" customHeight="1">
      <c r="A51" s="53" t="s">
        <v>42</v>
      </c>
      <c r="B51" s="135" t="s">
        <v>54</v>
      </c>
      <c r="C51" s="23"/>
      <c r="D51" s="24"/>
      <c r="E51" s="24"/>
      <c r="F51" s="24"/>
      <c r="G51" s="24"/>
      <c r="H51" s="24"/>
      <c r="I51" s="24"/>
      <c r="J51" s="25"/>
      <c r="K51" s="61">
        <f t="shared" si="0"/>
        <v>0</v>
      </c>
      <c r="L51" s="64">
        <v>10.95</v>
      </c>
    </row>
    <row r="52" spans="1:1021" ht="24.95" customHeight="1">
      <c r="A52" s="53" t="s">
        <v>44</v>
      </c>
      <c r="B52" s="135" t="s">
        <v>55</v>
      </c>
      <c r="C52" s="26"/>
      <c r="D52" s="27"/>
      <c r="E52" s="27"/>
      <c r="F52" s="27"/>
      <c r="G52" s="27"/>
      <c r="H52" s="27"/>
      <c r="I52" s="27"/>
      <c r="J52" s="28"/>
      <c r="K52" s="61">
        <f t="shared" si="0"/>
        <v>0</v>
      </c>
      <c r="L52" s="64">
        <v>10.95</v>
      </c>
    </row>
    <row r="53" spans="1:1021" ht="24.95" customHeight="1">
      <c r="A53" s="53" t="s">
        <v>43</v>
      </c>
      <c r="B53" s="135" t="s">
        <v>17</v>
      </c>
      <c r="C53" s="32"/>
      <c r="D53" s="33"/>
      <c r="E53" s="33"/>
      <c r="F53" s="33"/>
      <c r="G53" s="33"/>
      <c r="H53" s="33"/>
      <c r="I53" s="33"/>
      <c r="J53" s="34"/>
      <c r="K53" s="61">
        <f t="shared" si="0"/>
        <v>0</v>
      </c>
      <c r="L53" s="69">
        <v>10.95</v>
      </c>
    </row>
    <row r="54" spans="1:1021" ht="24.95" customHeight="1">
      <c r="A54" s="53" t="s">
        <v>46</v>
      </c>
      <c r="B54" s="135" t="s">
        <v>45</v>
      </c>
      <c r="C54" s="26"/>
      <c r="D54" s="27"/>
      <c r="E54" s="27"/>
      <c r="F54" s="27"/>
      <c r="G54" s="27"/>
      <c r="H54" s="27"/>
      <c r="I54" s="27"/>
      <c r="J54" s="28"/>
      <c r="K54" s="61">
        <f t="shared" si="0"/>
        <v>0</v>
      </c>
      <c r="L54" s="64">
        <v>18.95</v>
      </c>
    </row>
    <row r="55" spans="1:1021" ht="24.95" customHeight="1">
      <c r="A55" s="53" t="s">
        <v>47</v>
      </c>
      <c r="B55" s="135" t="s">
        <v>50</v>
      </c>
      <c r="C55" s="26"/>
      <c r="D55" s="27"/>
      <c r="E55" s="27"/>
      <c r="F55" s="27"/>
      <c r="G55" s="27"/>
      <c r="H55" s="27"/>
      <c r="I55" s="27"/>
      <c r="J55" s="28"/>
      <c r="K55" s="61">
        <f t="shared" si="0"/>
        <v>0</v>
      </c>
      <c r="L55" s="68">
        <v>15.95</v>
      </c>
    </row>
    <row r="56" spans="1:1021" ht="24.95" customHeight="1">
      <c r="A56" s="53" t="s">
        <v>48</v>
      </c>
      <c r="B56" s="135" t="s">
        <v>49</v>
      </c>
      <c r="C56" s="26"/>
      <c r="D56" s="27"/>
      <c r="E56" s="27"/>
      <c r="F56" s="27"/>
      <c r="G56" s="27"/>
      <c r="H56" s="27"/>
      <c r="I56" s="27"/>
      <c r="J56" s="28"/>
      <c r="K56" s="61">
        <f t="shared" si="0"/>
        <v>0</v>
      </c>
      <c r="L56" s="64">
        <v>14.95</v>
      </c>
    </row>
    <row r="57" spans="1:1021" ht="24.95" customHeight="1">
      <c r="A57" s="53" t="s">
        <v>52</v>
      </c>
      <c r="B57" s="135" t="s">
        <v>51</v>
      </c>
      <c r="C57" s="26"/>
      <c r="D57" s="27"/>
      <c r="E57" s="27"/>
      <c r="F57" s="27"/>
      <c r="G57" s="27"/>
      <c r="H57" s="27"/>
      <c r="I57" s="27"/>
      <c r="J57" s="28"/>
      <c r="K57" s="61">
        <f t="shared" si="0"/>
        <v>0</v>
      </c>
      <c r="L57" s="64">
        <v>49</v>
      </c>
    </row>
    <row r="58" spans="1:1021" ht="24.95" customHeight="1">
      <c r="A58" s="53" t="s">
        <v>78</v>
      </c>
      <c r="B58" s="135" t="s">
        <v>53</v>
      </c>
      <c r="C58" s="32"/>
      <c r="D58" s="33"/>
      <c r="E58" s="33"/>
      <c r="F58" s="33"/>
      <c r="G58" s="33"/>
      <c r="H58" s="33"/>
      <c r="I58" s="33"/>
      <c r="J58" s="34"/>
      <c r="K58" s="61">
        <f t="shared" si="0"/>
        <v>0</v>
      </c>
      <c r="L58" s="64">
        <v>40</v>
      </c>
    </row>
    <row r="59" spans="1:1021" s="100" customFormat="1" ht="24.95" customHeight="1" thickBot="1">
      <c r="A59" s="90"/>
      <c r="B59" s="91"/>
      <c r="C59" s="92"/>
      <c r="D59" s="93"/>
      <c r="E59" s="93"/>
      <c r="F59" s="93"/>
      <c r="G59" s="93"/>
      <c r="H59" s="93"/>
      <c r="I59" s="93"/>
      <c r="J59" s="94"/>
      <c r="K59" s="95"/>
      <c r="L59" s="96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99"/>
      <c r="FL59" s="99"/>
      <c r="FM59" s="99"/>
      <c r="FN59" s="99"/>
      <c r="FO59" s="99"/>
      <c r="FP59" s="99"/>
      <c r="FQ59" s="99"/>
      <c r="FR59" s="99"/>
      <c r="FS59" s="99"/>
      <c r="FT59" s="99"/>
      <c r="FU59" s="99"/>
      <c r="FV59" s="99"/>
      <c r="FW59" s="99"/>
      <c r="FX59" s="99"/>
      <c r="FY59" s="99"/>
      <c r="FZ59" s="99"/>
      <c r="GA59" s="99"/>
      <c r="GB59" s="99"/>
      <c r="GC59" s="99"/>
      <c r="GD59" s="99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  <c r="GS59" s="99"/>
      <c r="GT59" s="99"/>
      <c r="GU59" s="99"/>
      <c r="GV59" s="99"/>
      <c r="GW59" s="99"/>
      <c r="GX59" s="99"/>
      <c r="GY59" s="99"/>
      <c r="GZ59" s="99"/>
      <c r="HA59" s="99"/>
      <c r="HB59" s="99"/>
      <c r="HC59" s="99"/>
      <c r="HD59" s="99"/>
      <c r="HE59" s="99"/>
      <c r="HF59" s="99"/>
      <c r="HG59" s="99"/>
      <c r="HH59" s="99"/>
      <c r="HI59" s="99"/>
      <c r="HJ59" s="99"/>
      <c r="HK59" s="99"/>
      <c r="HL59" s="99"/>
      <c r="HM59" s="99"/>
      <c r="HN59" s="99"/>
      <c r="HO59" s="99"/>
      <c r="HP59" s="99"/>
      <c r="HQ59" s="99"/>
      <c r="HR59" s="99"/>
      <c r="HS59" s="99"/>
      <c r="HT59" s="99"/>
      <c r="HU59" s="99"/>
      <c r="HV59" s="99"/>
      <c r="HW59" s="99"/>
      <c r="HX59" s="99"/>
      <c r="HY59" s="99"/>
      <c r="HZ59" s="99"/>
      <c r="IA59" s="99"/>
      <c r="IB59" s="99"/>
      <c r="IC59" s="99"/>
      <c r="ID59" s="99"/>
      <c r="IE59" s="99"/>
      <c r="IF59" s="99"/>
      <c r="IG59" s="99"/>
      <c r="IH59" s="99"/>
      <c r="II59" s="99"/>
      <c r="IJ59" s="99"/>
      <c r="IK59" s="99"/>
      <c r="IL59" s="99"/>
      <c r="IM59" s="99"/>
      <c r="IN59" s="99"/>
      <c r="IO59" s="99"/>
      <c r="IP59" s="99"/>
      <c r="IQ59" s="99"/>
      <c r="IR59" s="99"/>
      <c r="IS59" s="99"/>
      <c r="IT59" s="99"/>
      <c r="IU59" s="99"/>
      <c r="IV59" s="99"/>
      <c r="IW59" s="99"/>
      <c r="IX59" s="99"/>
      <c r="IY59" s="99"/>
      <c r="IZ59" s="99"/>
      <c r="JA59" s="99"/>
      <c r="JB59" s="99"/>
      <c r="JC59" s="99"/>
      <c r="JD59" s="99"/>
      <c r="JE59" s="99"/>
      <c r="JF59" s="99"/>
      <c r="JG59" s="99"/>
      <c r="JH59" s="99"/>
      <c r="JI59" s="99"/>
      <c r="JJ59" s="99"/>
      <c r="JK59" s="99"/>
      <c r="JL59" s="99"/>
      <c r="JM59" s="99"/>
      <c r="JN59" s="99"/>
      <c r="JO59" s="99"/>
      <c r="JP59" s="99"/>
      <c r="JQ59" s="99"/>
      <c r="JR59" s="99"/>
      <c r="JS59" s="99"/>
      <c r="JT59" s="99"/>
      <c r="JU59" s="99"/>
      <c r="JV59" s="99"/>
      <c r="JW59" s="99"/>
      <c r="JX59" s="99"/>
      <c r="JY59" s="99"/>
      <c r="JZ59" s="99"/>
      <c r="KA59" s="99"/>
      <c r="KB59" s="99"/>
      <c r="KC59" s="99"/>
      <c r="KD59" s="99"/>
      <c r="KE59" s="99"/>
      <c r="KF59" s="99"/>
      <c r="KG59" s="99"/>
      <c r="KH59" s="99"/>
      <c r="KI59" s="99"/>
      <c r="KJ59" s="99"/>
      <c r="KK59" s="99"/>
      <c r="KL59" s="99"/>
      <c r="KM59" s="99"/>
      <c r="KN59" s="99"/>
      <c r="KO59" s="99"/>
      <c r="KP59" s="99"/>
      <c r="KQ59" s="99"/>
      <c r="KR59" s="99"/>
      <c r="KS59" s="99"/>
      <c r="KT59" s="99"/>
      <c r="KU59" s="99"/>
      <c r="KV59" s="99"/>
      <c r="KW59" s="99"/>
      <c r="KX59" s="99"/>
      <c r="KY59" s="99"/>
      <c r="KZ59" s="99"/>
      <c r="LA59" s="99"/>
      <c r="LB59" s="99"/>
      <c r="LC59" s="99"/>
      <c r="LD59" s="99"/>
      <c r="LE59" s="99"/>
      <c r="LF59" s="99"/>
      <c r="LG59" s="99"/>
      <c r="LH59" s="99"/>
      <c r="LI59" s="99"/>
      <c r="LJ59" s="99"/>
      <c r="LK59" s="99"/>
      <c r="LL59" s="99"/>
      <c r="LM59" s="99"/>
      <c r="LN59" s="99"/>
      <c r="LO59" s="99"/>
      <c r="LP59" s="99"/>
      <c r="LQ59" s="99"/>
      <c r="LR59" s="99"/>
      <c r="LS59" s="99"/>
      <c r="LT59" s="99"/>
      <c r="LU59" s="99"/>
      <c r="LV59" s="99"/>
      <c r="LW59" s="99"/>
      <c r="LX59" s="99"/>
      <c r="LY59" s="99"/>
      <c r="LZ59" s="99"/>
      <c r="MA59" s="99"/>
      <c r="MB59" s="99"/>
      <c r="MC59" s="99"/>
      <c r="MD59" s="99"/>
      <c r="ME59" s="99"/>
      <c r="MF59" s="99"/>
      <c r="MG59" s="99"/>
      <c r="MH59" s="99"/>
      <c r="MI59" s="99"/>
      <c r="MJ59" s="99"/>
      <c r="MK59" s="99"/>
      <c r="ML59" s="99"/>
      <c r="MM59" s="99"/>
      <c r="MN59" s="99"/>
      <c r="MO59" s="99"/>
      <c r="MP59" s="99"/>
      <c r="MQ59" s="99"/>
      <c r="MR59" s="99"/>
      <c r="MS59" s="99"/>
      <c r="MT59" s="99"/>
      <c r="MU59" s="99"/>
      <c r="MV59" s="99"/>
      <c r="MW59" s="99"/>
      <c r="MX59" s="99"/>
      <c r="MY59" s="99"/>
      <c r="MZ59" s="99"/>
      <c r="NA59" s="99"/>
      <c r="NB59" s="99"/>
      <c r="NC59" s="99"/>
      <c r="ND59" s="99"/>
      <c r="NE59" s="99"/>
      <c r="NF59" s="99"/>
      <c r="NG59" s="99"/>
      <c r="NH59" s="99"/>
      <c r="NI59" s="99"/>
      <c r="NJ59" s="99"/>
      <c r="NK59" s="99"/>
      <c r="NL59" s="99"/>
      <c r="NM59" s="99"/>
      <c r="NN59" s="99"/>
      <c r="NO59" s="99"/>
      <c r="NP59" s="99"/>
      <c r="NQ59" s="99"/>
      <c r="NR59" s="99"/>
      <c r="NS59" s="99"/>
      <c r="NT59" s="99"/>
      <c r="NU59" s="99"/>
      <c r="NV59" s="99"/>
      <c r="NW59" s="99"/>
      <c r="NX59" s="99"/>
      <c r="NY59" s="99"/>
      <c r="NZ59" s="99"/>
      <c r="OA59" s="99"/>
      <c r="OB59" s="99"/>
      <c r="OC59" s="99"/>
      <c r="OD59" s="99"/>
      <c r="OE59" s="99"/>
      <c r="OF59" s="99"/>
      <c r="OG59" s="99"/>
      <c r="OH59" s="99"/>
      <c r="OI59" s="99"/>
      <c r="OJ59" s="99"/>
      <c r="OK59" s="99"/>
      <c r="OL59" s="99"/>
      <c r="OM59" s="99"/>
      <c r="ON59" s="99"/>
      <c r="OO59" s="99"/>
      <c r="OP59" s="99"/>
      <c r="OQ59" s="99"/>
      <c r="OR59" s="99"/>
      <c r="OS59" s="99"/>
      <c r="OT59" s="99"/>
      <c r="OU59" s="99"/>
      <c r="OV59" s="99"/>
      <c r="OW59" s="99"/>
      <c r="OX59" s="99"/>
      <c r="OY59" s="99"/>
      <c r="OZ59" s="99"/>
      <c r="PA59" s="99"/>
      <c r="PB59" s="99"/>
      <c r="PC59" s="99"/>
      <c r="PD59" s="99"/>
      <c r="PE59" s="99"/>
      <c r="PF59" s="99"/>
      <c r="PG59" s="99"/>
      <c r="PH59" s="99"/>
      <c r="PI59" s="99"/>
      <c r="PJ59" s="99"/>
      <c r="PK59" s="99"/>
      <c r="PL59" s="99"/>
      <c r="PM59" s="99"/>
      <c r="PN59" s="99"/>
      <c r="PO59" s="99"/>
      <c r="PP59" s="99"/>
      <c r="PQ59" s="99"/>
      <c r="PR59" s="99"/>
      <c r="PS59" s="99"/>
      <c r="PT59" s="99"/>
      <c r="PU59" s="99"/>
      <c r="PV59" s="99"/>
      <c r="PW59" s="99"/>
      <c r="PX59" s="99"/>
      <c r="PY59" s="99"/>
      <c r="PZ59" s="99"/>
      <c r="QA59" s="99"/>
      <c r="QB59" s="99"/>
      <c r="QC59" s="99"/>
      <c r="QD59" s="99"/>
      <c r="QE59" s="99"/>
      <c r="QF59" s="99"/>
      <c r="QG59" s="99"/>
      <c r="QH59" s="99"/>
      <c r="QI59" s="99"/>
      <c r="QJ59" s="99"/>
      <c r="QK59" s="99"/>
      <c r="QL59" s="99"/>
      <c r="QM59" s="99"/>
      <c r="QN59" s="99"/>
      <c r="QO59" s="99"/>
      <c r="QP59" s="99"/>
      <c r="QQ59" s="99"/>
      <c r="QR59" s="99"/>
      <c r="QS59" s="99"/>
      <c r="QT59" s="99"/>
      <c r="QU59" s="99"/>
      <c r="QV59" s="99"/>
      <c r="QW59" s="99"/>
      <c r="QX59" s="99"/>
      <c r="QY59" s="99"/>
      <c r="QZ59" s="99"/>
      <c r="RA59" s="99"/>
      <c r="RB59" s="99"/>
      <c r="RC59" s="99"/>
      <c r="RD59" s="99"/>
      <c r="RE59" s="99"/>
      <c r="RF59" s="99"/>
      <c r="RG59" s="99"/>
      <c r="RH59" s="99"/>
      <c r="RI59" s="99"/>
      <c r="RJ59" s="99"/>
      <c r="RK59" s="99"/>
      <c r="RL59" s="99"/>
      <c r="RM59" s="99"/>
      <c r="RN59" s="99"/>
      <c r="RO59" s="99"/>
      <c r="RP59" s="99"/>
      <c r="RQ59" s="99"/>
      <c r="RR59" s="99"/>
      <c r="RS59" s="99"/>
      <c r="RT59" s="99"/>
      <c r="RU59" s="99"/>
      <c r="RV59" s="99"/>
      <c r="RW59" s="99"/>
      <c r="RX59" s="99"/>
      <c r="RY59" s="99"/>
      <c r="RZ59" s="99"/>
      <c r="SA59" s="99"/>
      <c r="SB59" s="99"/>
      <c r="SC59" s="99"/>
      <c r="SD59" s="99"/>
      <c r="SE59" s="99"/>
      <c r="SF59" s="99"/>
      <c r="SG59" s="99"/>
      <c r="SH59" s="99"/>
      <c r="SI59" s="99"/>
      <c r="SJ59" s="99"/>
      <c r="SK59" s="99"/>
      <c r="SL59" s="99"/>
      <c r="SM59" s="99"/>
      <c r="SN59" s="99"/>
      <c r="SO59" s="99"/>
      <c r="SP59" s="99"/>
      <c r="SQ59" s="99"/>
      <c r="SR59" s="99"/>
      <c r="SS59" s="99"/>
      <c r="ST59" s="99"/>
      <c r="SU59" s="99"/>
      <c r="SV59" s="99"/>
      <c r="SW59" s="99"/>
      <c r="SX59" s="99"/>
      <c r="SY59" s="99"/>
      <c r="SZ59" s="99"/>
      <c r="TA59" s="99"/>
      <c r="TB59" s="99"/>
      <c r="TC59" s="99"/>
      <c r="TD59" s="99"/>
      <c r="TE59" s="99"/>
      <c r="TF59" s="99"/>
      <c r="TG59" s="99"/>
      <c r="TH59" s="99"/>
      <c r="TI59" s="99"/>
      <c r="TJ59" s="99"/>
      <c r="TK59" s="99"/>
      <c r="TL59" s="99"/>
      <c r="TM59" s="99"/>
      <c r="TN59" s="99"/>
      <c r="TO59" s="99"/>
      <c r="TP59" s="99"/>
      <c r="TQ59" s="99"/>
      <c r="TR59" s="99"/>
      <c r="TS59" s="99"/>
      <c r="TT59" s="99"/>
      <c r="TU59" s="99"/>
      <c r="TV59" s="99"/>
      <c r="TW59" s="99"/>
      <c r="TX59" s="99"/>
      <c r="TY59" s="99"/>
      <c r="TZ59" s="99"/>
      <c r="UA59" s="99"/>
      <c r="UB59" s="99"/>
      <c r="UC59" s="99"/>
      <c r="UD59" s="99"/>
      <c r="UE59" s="99"/>
      <c r="UF59" s="99"/>
      <c r="UG59" s="99"/>
      <c r="UH59" s="99"/>
      <c r="UI59" s="99"/>
      <c r="UJ59" s="99"/>
      <c r="UK59" s="99"/>
      <c r="UL59" s="99"/>
      <c r="UM59" s="99"/>
      <c r="UN59" s="99"/>
      <c r="UO59" s="99"/>
      <c r="UP59" s="99"/>
      <c r="UQ59" s="99"/>
      <c r="UR59" s="99"/>
      <c r="US59" s="99"/>
      <c r="UT59" s="99"/>
      <c r="UU59" s="99"/>
      <c r="UV59" s="99"/>
      <c r="UW59" s="99"/>
      <c r="UX59" s="99"/>
      <c r="UY59" s="99"/>
      <c r="UZ59" s="99"/>
      <c r="VA59" s="99"/>
      <c r="VB59" s="99"/>
      <c r="VC59" s="99"/>
      <c r="VD59" s="99"/>
      <c r="VE59" s="99"/>
      <c r="VF59" s="99"/>
      <c r="VG59" s="99"/>
      <c r="VH59" s="99"/>
      <c r="VI59" s="99"/>
      <c r="VJ59" s="99"/>
      <c r="VK59" s="99"/>
      <c r="VL59" s="99"/>
      <c r="VM59" s="99"/>
      <c r="VN59" s="99"/>
      <c r="VO59" s="99"/>
      <c r="VP59" s="99"/>
      <c r="VQ59" s="99"/>
      <c r="VR59" s="99"/>
      <c r="VS59" s="99"/>
      <c r="VT59" s="99"/>
      <c r="VU59" s="99"/>
      <c r="VV59" s="99"/>
      <c r="VW59" s="99"/>
      <c r="VX59" s="99"/>
      <c r="VY59" s="99"/>
      <c r="VZ59" s="99"/>
      <c r="WA59" s="99"/>
      <c r="WB59" s="99"/>
      <c r="WC59" s="99"/>
      <c r="WD59" s="99"/>
      <c r="WE59" s="99"/>
      <c r="WF59" s="99"/>
      <c r="WG59" s="99"/>
      <c r="WH59" s="99"/>
      <c r="WI59" s="99"/>
      <c r="WJ59" s="99"/>
      <c r="WK59" s="99"/>
      <c r="WL59" s="99"/>
      <c r="WM59" s="99"/>
      <c r="WN59" s="99"/>
      <c r="WO59" s="99"/>
      <c r="WP59" s="99"/>
      <c r="WQ59" s="99"/>
      <c r="WR59" s="99"/>
      <c r="WS59" s="99"/>
      <c r="WT59" s="99"/>
      <c r="WU59" s="99"/>
      <c r="WV59" s="99"/>
      <c r="WW59" s="99"/>
      <c r="WX59" s="99"/>
      <c r="WY59" s="99"/>
      <c r="WZ59" s="99"/>
      <c r="XA59" s="99"/>
      <c r="XB59" s="99"/>
      <c r="XC59" s="99"/>
      <c r="XD59" s="99"/>
      <c r="XE59" s="99"/>
      <c r="XF59" s="99"/>
      <c r="XG59" s="99"/>
      <c r="XH59" s="99"/>
      <c r="XI59" s="99"/>
      <c r="XJ59" s="99"/>
      <c r="XK59" s="99"/>
      <c r="XL59" s="99"/>
      <c r="XM59" s="99"/>
      <c r="XN59" s="99"/>
      <c r="XO59" s="99"/>
      <c r="XP59" s="99"/>
      <c r="XQ59" s="99"/>
      <c r="XR59" s="99"/>
      <c r="XS59" s="99"/>
      <c r="XT59" s="99"/>
      <c r="XU59" s="99"/>
      <c r="XV59" s="99"/>
      <c r="XW59" s="99"/>
      <c r="XX59" s="99"/>
      <c r="XY59" s="99"/>
      <c r="XZ59" s="99"/>
      <c r="YA59" s="99"/>
      <c r="YB59" s="99"/>
      <c r="YC59" s="99"/>
      <c r="YD59" s="99"/>
      <c r="YE59" s="99"/>
      <c r="YF59" s="99"/>
      <c r="YG59" s="99"/>
      <c r="YH59" s="99"/>
      <c r="YI59" s="99"/>
      <c r="YJ59" s="99"/>
      <c r="YK59" s="99"/>
      <c r="YL59" s="99"/>
      <c r="YM59" s="99"/>
      <c r="YN59" s="99"/>
      <c r="YO59" s="99"/>
      <c r="YP59" s="99"/>
      <c r="YQ59" s="99"/>
      <c r="YR59" s="99"/>
      <c r="YS59" s="99"/>
      <c r="YT59" s="99"/>
      <c r="YU59" s="99"/>
      <c r="YV59" s="99"/>
      <c r="YW59" s="99"/>
      <c r="YX59" s="99"/>
      <c r="YY59" s="99"/>
      <c r="YZ59" s="99"/>
      <c r="ZA59" s="99"/>
      <c r="ZB59" s="99"/>
      <c r="ZC59" s="99"/>
      <c r="ZD59" s="99"/>
      <c r="ZE59" s="99"/>
      <c r="ZF59" s="99"/>
      <c r="ZG59" s="99"/>
      <c r="ZH59" s="99"/>
      <c r="ZI59" s="99"/>
      <c r="ZJ59" s="99"/>
      <c r="ZK59" s="99"/>
      <c r="ZL59" s="99"/>
      <c r="ZM59" s="99"/>
      <c r="ZN59" s="99"/>
      <c r="ZO59" s="99"/>
      <c r="ZP59" s="99"/>
      <c r="ZQ59" s="99"/>
      <c r="ZR59" s="99"/>
      <c r="ZS59" s="99"/>
      <c r="ZT59" s="99"/>
      <c r="ZU59" s="99"/>
      <c r="ZV59" s="99"/>
      <c r="ZW59" s="99"/>
      <c r="ZX59" s="99"/>
      <c r="ZY59" s="99"/>
      <c r="ZZ59" s="99"/>
      <c r="AAA59" s="99"/>
      <c r="AAB59" s="99"/>
      <c r="AAC59" s="99"/>
      <c r="AAD59" s="99"/>
      <c r="AAE59" s="99"/>
      <c r="AAF59" s="99"/>
      <c r="AAG59" s="99"/>
      <c r="AAH59" s="99"/>
      <c r="AAI59" s="99"/>
      <c r="AAJ59" s="99"/>
      <c r="AAK59" s="99"/>
      <c r="AAL59" s="99"/>
      <c r="AAM59" s="99"/>
      <c r="AAN59" s="99"/>
      <c r="AAO59" s="99"/>
      <c r="AAP59" s="99"/>
      <c r="AAQ59" s="99"/>
      <c r="AAR59" s="99"/>
      <c r="AAS59" s="99"/>
      <c r="AAT59" s="99"/>
      <c r="AAU59" s="99"/>
      <c r="AAV59" s="99"/>
      <c r="AAW59" s="99"/>
      <c r="AAX59" s="99"/>
      <c r="AAY59" s="99"/>
      <c r="AAZ59" s="99"/>
      <c r="ABA59" s="99"/>
      <c r="ABB59" s="99"/>
      <c r="ABC59" s="99"/>
      <c r="ABD59" s="99"/>
      <c r="ABE59" s="99"/>
      <c r="ABF59" s="99"/>
      <c r="ABG59" s="99"/>
      <c r="ABH59" s="99"/>
      <c r="ABI59" s="99"/>
      <c r="ABJ59" s="99"/>
      <c r="ABK59" s="99"/>
      <c r="ABL59" s="99"/>
      <c r="ABM59" s="99"/>
      <c r="ABN59" s="99"/>
      <c r="ABO59" s="99"/>
      <c r="ABP59" s="99"/>
      <c r="ABQ59" s="99"/>
      <c r="ABR59" s="99"/>
      <c r="ABS59" s="99"/>
      <c r="ABT59" s="99"/>
      <c r="ABU59" s="99"/>
      <c r="ABV59" s="99"/>
      <c r="ABW59" s="99"/>
      <c r="ABX59" s="99"/>
      <c r="ABY59" s="99"/>
      <c r="ABZ59" s="99"/>
      <c r="ACA59" s="99"/>
      <c r="ACB59" s="99"/>
      <c r="ACC59" s="99"/>
      <c r="ACD59" s="99"/>
      <c r="ACE59" s="99"/>
      <c r="ACF59" s="99"/>
      <c r="ACG59" s="99"/>
      <c r="ACH59" s="99"/>
      <c r="ACI59" s="99"/>
      <c r="ACJ59" s="99"/>
      <c r="ACK59" s="99"/>
      <c r="ACL59" s="99"/>
      <c r="ACM59" s="99"/>
      <c r="ACN59" s="99"/>
      <c r="ACO59" s="99"/>
      <c r="ACP59" s="99"/>
      <c r="ACQ59" s="99"/>
      <c r="ACR59" s="99"/>
      <c r="ACS59" s="99"/>
      <c r="ACT59" s="99"/>
      <c r="ACU59" s="99"/>
      <c r="ACV59" s="99"/>
      <c r="ACW59" s="99"/>
      <c r="ACX59" s="99"/>
      <c r="ACY59" s="99"/>
      <c r="ACZ59" s="99"/>
      <c r="ADA59" s="99"/>
      <c r="ADB59" s="99"/>
      <c r="ADC59" s="99"/>
      <c r="ADD59" s="99"/>
      <c r="ADE59" s="99"/>
      <c r="ADF59" s="99"/>
      <c r="ADG59" s="99"/>
      <c r="ADH59" s="99"/>
      <c r="ADI59" s="99"/>
      <c r="ADJ59" s="99"/>
      <c r="ADK59" s="99"/>
      <c r="ADL59" s="99"/>
      <c r="ADM59" s="99"/>
      <c r="ADN59" s="99"/>
      <c r="ADO59" s="99"/>
      <c r="ADP59" s="99"/>
      <c r="ADQ59" s="99"/>
      <c r="ADR59" s="99"/>
      <c r="ADS59" s="99"/>
      <c r="ADT59" s="99"/>
      <c r="ADU59" s="99"/>
      <c r="ADV59" s="99"/>
      <c r="ADW59" s="99"/>
      <c r="ADX59" s="99"/>
      <c r="ADY59" s="99"/>
      <c r="ADZ59" s="99"/>
      <c r="AEA59" s="99"/>
      <c r="AEB59" s="99"/>
      <c r="AEC59" s="99"/>
      <c r="AED59" s="99"/>
      <c r="AEE59" s="99"/>
      <c r="AEF59" s="99"/>
      <c r="AEG59" s="99"/>
      <c r="AEH59" s="99"/>
      <c r="AEI59" s="99"/>
      <c r="AEJ59" s="99"/>
      <c r="AEK59" s="99"/>
      <c r="AEL59" s="99"/>
      <c r="AEM59" s="99"/>
      <c r="AEN59" s="99"/>
      <c r="AEO59" s="99"/>
      <c r="AEP59" s="99"/>
      <c r="AEQ59" s="99"/>
      <c r="AER59" s="99"/>
      <c r="AES59" s="99"/>
      <c r="AET59" s="99"/>
      <c r="AEU59" s="99"/>
      <c r="AEV59" s="99"/>
      <c r="AEW59" s="99"/>
      <c r="AEX59" s="99"/>
      <c r="AEY59" s="99"/>
      <c r="AEZ59" s="99"/>
      <c r="AFA59" s="99"/>
      <c r="AFB59" s="99"/>
      <c r="AFC59" s="99"/>
      <c r="AFD59" s="99"/>
      <c r="AFE59" s="99"/>
      <c r="AFF59" s="99"/>
      <c r="AFG59" s="99"/>
      <c r="AFH59" s="99"/>
      <c r="AFI59" s="99"/>
      <c r="AFJ59" s="99"/>
      <c r="AFK59" s="99"/>
      <c r="AFL59" s="99"/>
      <c r="AFM59" s="99"/>
      <c r="AFN59" s="99"/>
      <c r="AFO59" s="99"/>
      <c r="AFP59" s="99"/>
      <c r="AFQ59" s="99"/>
      <c r="AFR59" s="99"/>
      <c r="AFS59" s="99"/>
      <c r="AFT59" s="99"/>
      <c r="AFU59" s="99"/>
      <c r="AFV59" s="99"/>
      <c r="AFW59" s="99"/>
      <c r="AFX59" s="99"/>
      <c r="AFY59" s="99"/>
      <c r="AFZ59" s="99"/>
      <c r="AGA59" s="99"/>
      <c r="AGB59" s="99"/>
      <c r="AGC59" s="99"/>
      <c r="AGD59" s="99"/>
      <c r="AGE59" s="99"/>
      <c r="AGF59" s="99"/>
      <c r="AGG59" s="99"/>
      <c r="AGH59" s="99"/>
      <c r="AGI59" s="99"/>
      <c r="AGJ59" s="99"/>
      <c r="AGK59" s="99"/>
      <c r="AGL59" s="99"/>
      <c r="AGM59" s="99"/>
      <c r="AGN59" s="99"/>
      <c r="AGO59" s="99"/>
      <c r="AGP59" s="99"/>
      <c r="AGQ59" s="99"/>
      <c r="AGR59" s="99"/>
      <c r="AGS59" s="99"/>
      <c r="AGT59" s="99"/>
      <c r="AGU59" s="99"/>
      <c r="AGV59" s="99"/>
      <c r="AGW59" s="99"/>
      <c r="AGX59" s="99"/>
      <c r="AGY59" s="99"/>
      <c r="AGZ59" s="99"/>
      <c r="AHA59" s="99"/>
      <c r="AHB59" s="99"/>
      <c r="AHC59" s="99"/>
      <c r="AHD59" s="99"/>
      <c r="AHE59" s="99"/>
      <c r="AHF59" s="99"/>
      <c r="AHG59" s="99"/>
      <c r="AHH59" s="99"/>
      <c r="AHI59" s="99"/>
      <c r="AHJ59" s="99"/>
      <c r="AHK59" s="99"/>
      <c r="AHL59" s="99"/>
      <c r="AHM59" s="99"/>
      <c r="AHN59" s="99"/>
      <c r="AHO59" s="99"/>
      <c r="AHP59" s="99"/>
      <c r="AHQ59" s="99"/>
      <c r="AHR59" s="99"/>
      <c r="AHS59" s="99"/>
      <c r="AHT59" s="99"/>
      <c r="AHU59" s="99"/>
      <c r="AHV59" s="99"/>
      <c r="AHW59" s="99"/>
      <c r="AHX59" s="99"/>
      <c r="AHY59" s="99"/>
      <c r="AHZ59" s="99"/>
      <c r="AIA59" s="99"/>
      <c r="AIB59" s="99"/>
      <c r="AIC59" s="99"/>
      <c r="AID59" s="99"/>
      <c r="AIE59" s="99"/>
      <c r="AIF59" s="99"/>
      <c r="AIG59" s="99"/>
      <c r="AIH59" s="99"/>
      <c r="AII59" s="99"/>
      <c r="AIJ59" s="99"/>
      <c r="AIK59" s="99"/>
      <c r="AIL59" s="99"/>
      <c r="AIM59" s="99"/>
      <c r="AIN59" s="99"/>
      <c r="AIO59" s="99"/>
      <c r="AIP59" s="99"/>
      <c r="AIQ59" s="99"/>
      <c r="AIR59" s="99"/>
      <c r="AIS59" s="99"/>
      <c r="AIT59" s="99"/>
      <c r="AIU59" s="99"/>
      <c r="AIV59" s="99"/>
      <c r="AIW59" s="99"/>
      <c r="AIX59" s="99"/>
      <c r="AIY59" s="99"/>
      <c r="AIZ59" s="99"/>
      <c r="AJA59" s="99"/>
      <c r="AJB59" s="99"/>
      <c r="AJC59" s="99"/>
      <c r="AJD59" s="99"/>
      <c r="AJE59" s="99"/>
      <c r="AJF59" s="99"/>
      <c r="AJG59" s="99"/>
      <c r="AJH59" s="99"/>
      <c r="AJI59" s="99"/>
      <c r="AJJ59" s="99"/>
      <c r="AJK59" s="99"/>
      <c r="AJL59" s="99"/>
      <c r="AJM59" s="99"/>
      <c r="AJN59" s="99"/>
      <c r="AJO59" s="99"/>
      <c r="AJP59" s="99"/>
      <c r="AJQ59" s="99"/>
      <c r="AJR59" s="99"/>
      <c r="AJS59" s="99"/>
      <c r="AJT59" s="99"/>
      <c r="AJU59" s="99"/>
      <c r="AJV59" s="99"/>
      <c r="AJW59" s="99"/>
      <c r="AJX59" s="99"/>
      <c r="AJY59" s="99"/>
      <c r="AJZ59" s="99"/>
      <c r="AKA59" s="99"/>
      <c r="AKB59" s="99"/>
      <c r="AKC59" s="99"/>
      <c r="AKD59" s="99"/>
      <c r="AKE59" s="99"/>
      <c r="AKF59" s="99"/>
      <c r="AKG59" s="99"/>
      <c r="AKH59" s="99"/>
      <c r="AKI59" s="99"/>
      <c r="AKJ59" s="99"/>
      <c r="AKK59" s="99"/>
      <c r="AKL59" s="99"/>
      <c r="AKM59" s="99"/>
      <c r="AKN59" s="99"/>
      <c r="AKO59" s="99"/>
      <c r="AKP59" s="99"/>
      <c r="AKQ59" s="99"/>
      <c r="AKR59" s="99"/>
      <c r="AKS59" s="99"/>
      <c r="AKT59" s="99"/>
      <c r="AKU59" s="99"/>
      <c r="AKV59" s="99"/>
      <c r="AKW59" s="99"/>
      <c r="AKX59" s="99"/>
      <c r="AKY59" s="99"/>
      <c r="AKZ59" s="99"/>
      <c r="ALA59" s="99"/>
      <c r="ALB59" s="99"/>
      <c r="ALC59" s="99"/>
      <c r="ALD59" s="99"/>
      <c r="ALE59" s="99"/>
      <c r="ALF59" s="99"/>
      <c r="ALG59" s="99"/>
      <c r="ALH59" s="99"/>
      <c r="ALI59" s="99"/>
      <c r="ALJ59" s="99"/>
      <c r="ALK59" s="99"/>
      <c r="ALL59" s="99"/>
      <c r="ALM59" s="99"/>
      <c r="ALN59" s="99"/>
      <c r="ALO59" s="99"/>
      <c r="ALP59" s="99"/>
      <c r="ALQ59" s="99"/>
      <c r="ALR59" s="99"/>
      <c r="ALS59" s="99"/>
      <c r="ALT59" s="99"/>
      <c r="ALU59" s="99"/>
      <c r="ALV59" s="99"/>
      <c r="ALW59" s="99"/>
      <c r="ALX59" s="99"/>
      <c r="ALY59" s="99"/>
      <c r="ALZ59" s="99"/>
      <c r="AMA59" s="99"/>
      <c r="AMB59" s="99"/>
      <c r="AMC59" s="99"/>
      <c r="AMD59" s="99"/>
      <c r="AME59" s="99"/>
      <c r="AMF59" s="99"/>
      <c r="AMG59" s="99"/>
    </row>
    <row r="60" spans="1:1021" ht="24.95" customHeight="1" thickBot="1">
      <c r="A60" s="103" t="s">
        <v>74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5"/>
    </row>
    <row r="61" spans="1:1021" ht="24.95" customHeight="1" thickBot="1">
      <c r="A61" s="89" t="s">
        <v>68</v>
      </c>
    </row>
    <row r="62" spans="1:1021" s="100" customFormat="1" ht="24.95" customHeight="1" thickBot="1">
      <c r="A62" s="108" t="s">
        <v>69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10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99"/>
      <c r="SL62" s="99"/>
      <c r="SM62" s="99"/>
      <c r="SN62" s="99"/>
      <c r="SO62" s="99"/>
      <c r="SP62" s="99"/>
      <c r="SQ62" s="99"/>
      <c r="SR62" s="99"/>
      <c r="SS62" s="99"/>
      <c r="ST62" s="99"/>
      <c r="SU62" s="99"/>
      <c r="SV62" s="99"/>
      <c r="SW62" s="99"/>
      <c r="SX62" s="99"/>
      <c r="SY62" s="99"/>
      <c r="SZ62" s="99"/>
      <c r="TA62" s="99"/>
      <c r="TB62" s="99"/>
      <c r="TC62" s="99"/>
      <c r="TD62" s="99"/>
      <c r="TE62" s="99"/>
      <c r="TF62" s="99"/>
      <c r="TG62" s="99"/>
      <c r="TH62" s="99"/>
      <c r="TI62" s="99"/>
      <c r="TJ62" s="99"/>
      <c r="TK62" s="99"/>
      <c r="TL62" s="99"/>
      <c r="TM62" s="99"/>
      <c r="TN62" s="99"/>
      <c r="TO62" s="99"/>
      <c r="TP62" s="99"/>
      <c r="TQ62" s="99"/>
      <c r="TR62" s="99"/>
      <c r="TS62" s="99"/>
      <c r="TT62" s="99"/>
      <c r="TU62" s="99"/>
      <c r="TV62" s="99"/>
      <c r="TW62" s="99"/>
      <c r="TX62" s="99"/>
      <c r="TY62" s="99"/>
      <c r="TZ62" s="99"/>
      <c r="UA62" s="99"/>
      <c r="UB62" s="99"/>
      <c r="UC62" s="99"/>
      <c r="UD62" s="99"/>
      <c r="UE62" s="99"/>
      <c r="UF62" s="99"/>
      <c r="UG62" s="99"/>
      <c r="UH62" s="99"/>
      <c r="UI62" s="99"/>
      <c r="UJ62" s="99"/>
      <c r="UK62" s="99"/>
      <c r="UL62" s="99"/>
      <c r="UM62" s="99"/>
      <c r="UN62" s="99"/>
      <c r="UO62" s="99"/>
      <c r="UP62" s="99"/>
      <c r="UQ62" s="99"/>
      <c r="UR62" s="99"/>
      <c r="US62" s="99"/>
      <c r="UT62" s="99"/>
      <c r="UU62" s="99"/>
      <c r="UV62" s="99"/>
      <c r="UW62" s="99"/>
      <c r="UX62" s="99"/>
      <c r="UY62" s="99"/>
      <c r="UZ62" s="99"/>
      <c r="VA62" s="99"/>
      <c r="VB62" s="99"/>
      <c r="VC62" s="99"/>
      <c r="VD62" s="99"/>
      <c r="VE62" s="99"/>
      <c r="VF62" s="99"/>
      <c r="VG62" s="99"/>
      <c r="VH62" s="99"/>
      <c r="VI62" s="99"/>
      <c r="VJ62" s="99"/>
      <c r="VK62" s="99"/>
      <c r="VL62" s="99"/>
      <c r="VM62" s="99"/>
      <c r="VN62" s="99"/>
      <c r="VO62" s="99"/>
      <c r="VP62" s="99"/>
      <c r="VQ62" s="99"/>
      <c r="VR62" s="99"/>
      <c r="VS62" s="99"/>
      <c r="VT62" s="99"/>
      <c r="VU62" s="99"/>
      <c r="VV62" s="99"/>
      <c r="VW62" s="99"/>
      <c r="VX62" s="99"/>
      <c r="VY62" s="99"/>
      <c r="VZ62" s="99"/>
      <c r="WA62" s="99"/>
      <c r="WB62" s="99"/>
      <c r="WC62" s="99"/>
      <c r="WD62" s="99"/>
      <c r="WE62" s="99"/>
      <c r="WF62" s="99"/>
      <c r="WG62" s="99"/>
      <c r="WH62" s="99"/>
      <c r="WI62" s="99"/>
      <c r="WJ62" s="99"/>
      <c r="WK62" s="99"/>
      <c r="WL62" s="99"/>
      <c r="WM62" s="99"/>
      <c r="WN62" s="99"/>
      <c r="WO62" s="99"/>
      <c r="WP62" s="99"/>
      <c r="WQ62" s="99"/>
      <c r="WR62" s="99"/>
      <c r="WS62" s="99"/>
      <c r="WT62" s="99"/>
      <c r="WU62" s="99"/>
      <c r="WV62" s="99"/>
      <c r="WW62" s="99"/>
      <c r="WX62" s="99"/>
      <c r="WY62" s="99"/>
      <c r="WZ62" s="99"/>
      <c r="XA62" s="99"/>
      <c r="XB62" s="99"/>
      <c r="XC62" s="99"/>
      <c r="XD62" s="99"/>
      <c r="XE62" s="99"/>
      <c r="XF62" s="99"/>
      <c r="XG62" s="99"/>
      <c r="XH62" s="99"/>
      <c r="XI62" s="99"/>
      <c r="XJ62" s="99"/>
      <c r="XK62" s="99"/>
      <c r="XL62" s="99"/>
      <c r="XM62" s="99"/>
      <c r="XN62" s="99"/>
      <c r="XO62" s="99"/>
      <c r="XP62" s="99"/>
      <c r="XQ62" s="99"/>
      <c r="XR62" s="99"/>
      <c r="XS62" s="99"/>
      <c r="XT62" s="99"/>
      <c r="XU62" s="99"/>
      <c r="XV62" s="99"/>
      <c r="XW62" s="99"/>
      <c r="XX62" s="99"/>
      <c r="XY62" s="99"/>
      <c r="XZ62" s="99"/>
      <c r="YA62" s="99"/>
      <c r="YB62" s="99"/>
      <c r="YC62" s="99"/>
      <c r="YD62" s="99"/>
      <c r="YE62" s="99"/>
      <c r="YF62" s="99"/>
      <c r="YG62" s="99"/>
      <c r="YH62" s="99"/>
      <c r="YI62" s="99"/>
      <c r="YJ62" s="99"/>
      <c r="YK62" s="99"/>
      <c r="YL62" s="99"/>
      <c r="YM62" s="99"/>
      <c r="YN62" s="99"/>
      <c r="YO62" s="99"/>
      <c r="YP62" s="99"/>
      <c r="YQ62" s="99"/>
      <c r="YR62" s="99"/>
      <c r="YS62" s="99"/>
      <c r="YT62" s="99"/>
      <c r="YU62" s="99"/>
      <c r="YV62" s="99"/>
      <c r="YW62" s="99"/>
      <c r="YX62" s="99"/>
      <c r="YY62" s="99"/>
      <c r="YZ62" s="99"/>
      <c r="ZA62" s="99"/>
      <c r="ZB62" s="99"/>
      <c r="ZC62" s="99"/>
      <c r="ZD62" s="99"/>
      <c r="ZE62" s="99"/>
      <c r="ZF62" s="99"/>
      <c r="ZG62" s="99"/>
      <c r="ZH62" s="99"/>
      <c r="ZI62" s="99"/>
      <c r="ZJ62" s="99"/>
      <c r="ZK62" s="99"/>
      <c r="ZL62" s="99"/>
      <c r="ZM62" s="99"/>
      <c r="ZN62" s="99"/>
      <c r="ZO62" s="99"/>
      <c r="ZP62" s="99"/>
      <c r="ZQ62" s="99"/>
      <c r="ZR62" s="99"/>
      <c r="ZS62" s="99"/>
      <c r="ZT62" s="99"/>
      <c r="ZU62" s="99"/>
      <c r="ZV62" s="99"/>
      <c r="ZW62" s="99"/>
      <c r="ZX62" s="99"/>
      <c r="ZY62" s="99"/>
      <c r="ZZ62" s="99"/>
      <c r="AAA62" s="99"/>
      <c r="AAB62" s="99"/>
      <c r="AAC62" s="99"/>
      <c r="AAD62" s="99"/>
      <c r="AAE62" s="99"/>
      <c r="AAF62" s="99"/>
      <c r="AAG62" s="99"/>
      <c r="AAH62" s="99"/>
      <c r="AAI62" s="99"/>
      <c r="AAJ62" s="99"/>
      <c r="AAK62" s="99"/>
      <c r="AAL62" s="99"/>
      <c r="AAM62" s="99"/>
      <c r="AAN62" s="99"/>
      <c r="AAO62" s="99"/>
      <c r="AAP62" s="99"/>
      <c r="AAQ62" s="99"/>
      <c r="AAR62" s="99"/>
      <c r="AAS62" s="99"/>
      <c r="AAT62" s="99"/>
      <c r="AAU62" s="99"/>
      <c r="AAV62" s="99"/>
      <c r="AAW62" s="99"/>
      <c r="AAX62" s="99"/>
      <c r="AAY62" s="99"/>
      <c r="AAZ62" s="99"/>
      <c r="ABA62" s="99"/>
      <c r="ABB62" s="99"/>
      <c r="ABC62" s="99"/>
      <c r="ABD62" s="99"/>
      <c r="ABE62" s="99"/>
      <c r="ABF62" s="99"/>
      <c r="ABG62" s="99"/>
      <c r="ABH62" s="99"/>
      <c r="ABI62" s="99"/>
      <c r="ABJ62" s="99"/>
      <c r="ABK62" s="99"/>
      <c r="ABL62" s="99"/>
      <c r="ABM62" s="99"/>
      <c r="ABN62" s="99"/>
      <c r="ABO62" s="99"/>
      <c r="ABP62" s="99"/>
      <c r="ABQ62" s="99"/>
      <c r="ABR62" s="99"/>
      <c r="ABS62" s="99"/>
      <c r="ABT62" s="99"/>
      <c r="ABU62" s="99"/>
      <c r="ABV62" s="99"/>
      <c r="ABW62" s="99"/>
      <c r="ABX62" s="99"/>
      <c r="ABY62" s="99"/>
      <c r="ABZ62" s="99"/>
      <c r="ACA62" s="99"/>
      <c r="ACB62" s="99"/>
      <c r="ACC62" s="99"/>
      <c r="ACD62" s="99"/>
      <c r="ACE62" s="99"/>
      <c r="ACF62" s="99"/>
      <c r="ACG62" s="99"/>
      <c r="ACH62" s="99"/>
      <c r="ACI62" s="99"/>
      <c r="ACJ62" s="99"/>
      <c r="ACK62" s="99"/>
      <c r="ACL62" s="99"/>
      <c r="ACM62" s="99"/>
      <c r="ACN62" s="99"/>
      <c r="ACO62" s="99"/>
      <c r="ACP62" s="99"/>
      <c r="ACQ62" s="99"/>
      <c r="ACR62" s="99"/>
      <c r="ACS62" s="99"/>
      <c r="ACT62" s="99"/>
      <c r="ACU62" s="99"/>
      <c r="ACV62" s="99"/>
      <c r="ACW62" s="99"/>
      <c r="ACX62" s="99"/>
      <c r="ACY62" s="99"/>
      <c r="ACZ62" s="99"/>
      <c r="ADA62" s="99"/>
      <c r="ADB62" s="99"/>
      <c r="ADC62" s="99"/>
      <c r="ADD62" s="99"/>
      <c r="ADE62" s="99"/>
      <c r="ADF62" s="99"/>
      <c r="ADG62" s="99"/>
      <c r="ADH62" s="99"/>
      <c r="ADI62" s="99"/>
      <c r="ADJ62" s="99"/>
      <c r="ADK62" s="99"/>
      <c r="ADL62" s="99"/>
      <c r="ADM62" s="99"/>
      <c r="ADN62" s="99"/>
      <c r="ADO62" s="99"/>
      <c r="ADP62" s="99"/>
      <c r="ADQ62" s="99"/>
      <c r="ADR62" s="99"/>
      <c r="ADS62" s="99"/>
      <c r="ADT62" s="99"/>
      <c r="ADU62" s="99"/>
      <c r="ADV62" s="99"/>
      <c r="ADW62" s="99"/>
      <c r="ADX62" s="99"/>
      <c r="ADY62" s="99"/>
      <c r="ADZ62" s="99"/>
      <c r="AEA62" s="99"/>
      <c r="AEB62" s="99"/>
      <c r="AEC62" s="99"/>
      <c r="AED62" s="99"/>
      <c r="AEE62" s="99"/>
      <c r="AEF62" s="99"/>
      <c r="AEG62" s="99"/>
      <c r="AEH62" s="99"/>
      <c r="AEI62" s="99"/>
      <c r="AEJ62" s="99"/>
      <c r="AEK62" s="99"/>
      <c r="AEL62" s="99"/>
      <c r="AEM62" s="99"/>
      <c r="AEN62" s="99"/>
      <c r="AEO62" s="99"/>
      <c r="AEP62" s="99"/>
      <c r="AEQ62" s="99"/>
      <c r="AER62" s="99"/>
      <c r="AES62" s="99"/>
      <c r="AET62" s="99"/>
      <c r="AEU62" s="99"/>
      <c r="AEV62" s="99"/>
      <c r="AEW62" s="99"/>
      <c r="AEX62" s="99"/>
      <c r="AEY62" s="99"/>
      <c r="AEZ62" s="99"/>
      <c r="AFA62" s="99"/>
      <c r="AFB62" s="99"/>
      <c r="AFC62" s="99"/>
      <c r="AFD62" s="99"/>
      <c r="AFE62" s="99"/>
      <c r="AFF62" s="99"/>
      <c r="AFG62" s="99"/>
      <c r="AFH62" s="99"/>
      <c r="AFI62" s="99"/>
      <c r="AFJ62" s="99"/>
      <c r="AFK62" s="99"/>
      <c r="AFL62" s="99"/>
      <c r="AFM62" s="99"/>
      <c r="AFN62" s="99"/>
      <c r="AFO62" s="99"/>
      <c r="AFP62" s="99"/>
      <c r="AFQ62" s="99"/>
      <c r="AFR62" s="99"/>
      <c r="AFS62" s="99"/>
      <c r="AFT62" s="99"/>
      <c r="AFU62" s="99"/>
      <c r="AFV62" s="99"/>
      <c r="AFW62" s="99"/>
      <c r="AFX62" s="99"/>
      <c r="AFY62" s="99"/>
      <c r="AFZ62" s="99"/>
      <c r="AGA62" s="99"/>
      <c r="AGB62" s="99"/>
      <c r="AGC62" s="99"/>
      <c r="AGD62" s="99"/>
      <c r="AGE62" s="99"/>
      <c r="AGF62" s="99"/>
      <c r="AGG62" s="99"/>
      <c r="AGH62" s="99"/>
      <c r="AGI62" s="99"/>
      <c r="AGJ62" s="99"/>
      <c r="AGK62" s="99"/>
      <c r="AGL62" s="99"/>
      <c r="AGM62" s="99"/>
      <c r="AGN62" s="99"/>
      <c r="AGO62" s="99"/>
      <c r="AGP62" s="99"/>
      <c r="AGQ62" s="99"/>
      <c r="AGR62" s="99"/>
      <c r="AGS62" s="99"/>
      <c r="AGT62" s="99"/>
      <c r="AGU62" s="99"/>
      <c r="AGV62" s="99"/>
      <c r="AGW62" s="99"/>
      <c r="AGX62" s="99"/>
      <c r="AGY62" s="99"/>
      <c r="AGZ62" s="99"/>
      <c r="AHA62" s="99"/>
      <c r="AHB62" s="99"/>
      <c r="AHC62" s="99"/>
      <c r="AHD62" s="99"/>
      <c r="AHE62" s="99"/>
      <c r="AHF62" s="99"/>
      <c r="AHG62" s="99"/>
      <c r="AHH62" s="99"/>
      <c r="AHI62" s="99"/>
      <c r="AHJ62" s="99"/>
      <c r="AHK62" s="99"/>
      <c r="AHL62" s="99"/>
      <c r="AHM62" s="99"/>
      <c r="AHN62" s="99"/>
      <c r="AHO62" s="99"/>
      <c r="AHP62" s="99"/>
      <c r="AHQ62" s="99"/>
      <c r="AHR62" s="99"/>
      <c r="AHS62" s="99"/>
      <c r="AHT62" s="99"/>
      <c r="AHU62" s="99"/>
      <c r="AHV62" s="99"/>
      <c r="AHW62" s="99"/>
      <c r="AHX62" s="99"/>
      <c r="AHY62" s="99"/>
      <c r="AHZ62" s="99"/>
      <c r="AIA62" s="99"/>
      <c r="AIB62" s="99"/>
      <c r="AIC62" s="99"/>
      <c r="AID62" s="99"/>
      <c r="AIE62" s="99"/>
      <c r="AIF62" s="99"/>
      <c r="AIG62" s="99"/>
      <c r="AIH62" s="99"/>
      <c r="AII62" s="99"/>
      <c r="AIJ62" s="99"/>
      <c r="AIK62" s="99"/>
      <c r="AIL62" s="99"/>
      <c r="AIM62" s="99"/>
      <c r="AIN62" s="99"/>
      <c r="AIO62" s="99"/>
      <c r="AIP62" s="99"/>
      <c r="AIQ62" s="99"/>
      <c r="AIR62" s="99"/>
      <c r="AIS62" s="99"/>
      <c r="AIT62" s="99"/>
      <c r="AIU62" s="99"/>
      <c r="AIV62" s="99"/>
      <c r="AIW62" s="99"/>
      <c r="AIX62" s="99"/>
      <c r="AIY62" s="99"/>
      <c r="AIZ62" s="99"/>
      <c r="AJA62" s="99"/>
      <c r="AJB62" s="99"/>
      <c r="AJC62" s="99"/>
      <c r="AJD62" s="99"/>
      <c r="AJE62" s="99"/>
      <c r="AJF62" s="99"/>
      <c r="AJG62" s="99"/>
      <c r="AJH62" s="99"/>
      <c r="AJI62" s="99"/>
      <c r="AJJ62" s="99"/>
      <c r="AJK62" s="99"/>
      <c r="AJL62" s="99"/>
      <c r="AJM62" s="99"/>
      <c r="AJN62" s="99"/>
      <c r="AJO62" s="99"/>
      <c r="AJP62" s="99"/>
      <c r="AJQ62" s="99"/>
      <c r="AJR62" s="99"/>
      <c r="AJS62" s="99"/>
      <c r="AJT62" s="99"/>
      <c r="AJU62" s="99"/>
      <c r="AJV62" s="99"/>
      <c r="AJW62" s="99"/>
      <c r="AJX62" s="99"/>
      <c r="AJY62" s="99"/>
      <c r="AJZ62" s="99"/>
      <c r="AKA62" s="99"/>
      <c r="AKB62" s="99"/>
      <c r="AKC62" s="99"/>
      <c r="AKD62" s="99"/>
      <c r="AKE62" s="99"/>
      <c r="AKF62" s="99"/>
      <c r="AKG62" s="99"/>
      <c r="AKH62" s="99"/>
      <c r="AKI62" s="99"/>
      <c r="AKJ62" s="99"/>
      <c r="AKK62" s="99"/>
      <c r="AKL62" s="99"/>
      <c r="AKM62" s="99"/>
      <c r="AKN62" s="99"/>
      <c r="AKO62" s="99"/>
      <c r="AKP62" s="99"/>
      <c r="AKQ62" s="99"/>
      <c r="AKR62" s="99"/>
      <c r="AKS62" s="99"/>
      <c r="AKT62" s="99"/>
      <c r="AKU62" s="99"/>
      <c r="AKV62" s="99"/>
      <c r="AKW62" s="99"/>
      <c r="AKX62" s="99"/>
      <c r="AKY62" s="99"/>
      <c r="AKZ62" s="99"/>
      <c r="ALA62" s="99"/>
      <c r="ALB62" s="99"/>
      <c r="ALC62" s="99"/>
      <c r="ALD62" s="99"/>
      <c r="ALE62" s="99"/>
      <c r="ALF62" s="99"/>
      <c r="ALG62" s="99"/>
      <c r="ALH62" s="99"/>
      <c r="ALI62" s="99"/>
      <c r="ALJ62" s="99"/>
      <c r="ALK62" s="99"/>
      <c r="ALL62" s="99"/>
      <c r="ALM62" s="99"/>
      <c r="ALN62" s="99"/>
      <c r="ALO62" s="99"/>
      <c r="ALP62" s="99"/>
      <c r="ALQ62" s="99"/>
      <c r="ALR62" s="99"/>
      <c r="ALS62" s="99"/>
      <c r="ALT62" s="99"/>
      <c r="ALU62" s="99"/>
      <c r="ALV62" s="99"/>
      <c r="ALW62" s="99"/>
      <c r="ALX62" s="99"/>
      <c r="ALY62" s="99"/>
      <c r="ALZ62" s="99"/>
      <c r="AMA62" s="99"/>
      <c r="AMB62" s="99"/>
      <c r="AMC62" s="99"/>
      <c r="AMD62" s="99"/>
      <c r="AME62" s="99"/>
      <c r="AMF62" s="99"/>
      <c r="AMG62" s="99"/>
    </row>
    <row r="63" spans="1:1021" ht="24.95" customHeight="1"/>
    <row r="64" spans="1:1021" ht="24.95" customHeight="1"/>
    <row r="65" ht="24.95" customHeight="1"/>
    <row r="66" ht="24.95" customHeight="1"/>
    <row r="67" ht="24.95" customHeight="1"/>
  </sheetData>
  <mergeCells count="9">
    <mergeCell ref="C13:J13"/>
    <mergeCell ref="C20:D20"/>
    <mergeCell ref="I20:J20"/>
    <mergeCell ref="A7:B7"/>
    <mergeCell ref="A8:L8"/>
    <mergeCell ref="A9:L9"/>
    <mergeCell ref="A10:L10"/>
    <mergeCell ref="A11:L11"/>
    <mergeCell ref="C12:L12"/>
  </mergeCells>
  <pageMargins left="0.23622047244094491" right="0.23622047244094491" top="0.15748031496062992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Avec Implantation</vt:lpstr>
      <vt:lpstr>Sans implantation</vt:lpstr>
      <vt:lpstr>Feuil2</vt:lpstr>
      <vt:lpstr>'Avec Implantation'!Zone_d_impression</vt:lpstr>
      <vt:lpstr>'Sans implantation'!Zone_d_impression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Tinka Steijger</dc:creator>
  <cp:lastModifiedBy>Seb</cp:lastModifiedBy>
  <cp:revision>3</cp:revision>
  <cp:lastPrinted>2019-07-22T12:23:40Z</cp:lastPrinted>
  <dcterms:created xsi:type="dcterms:W3CDTF">2017-06-26T14:51:15Z</dcterms:created>
  <dcterms:modified xsi:type="dcterms:W3CDTF">2019-12-05T09:32:08Z</dcterms:modified>
</cp:coreProperties>
</file>